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7340" windowHeight="4830" tabRatio="941"/>
  </bookViews>
  <sheets>
    <sheet name="Assumptions" sheetId="52" r:id="rId1"/>
    <sheet name="Accts " sheetId="217" r:id="rId2"/>
    <sheet name="BSE" sheetId="272" r:id="rId3"/>
    <sheet name="Mini_matrices " sheetId="290" r:id="rId4"/>
    <sheet name="BS" sheetId="273" r:id="rId5"/>
    <sheet name="JE" sheetId="245" r:id="rId6"/>
    <sheet name="T-Accounts" sheetId="250" r:id="rId7"/>
  </sheets>
  <definedNames>
    <definedName name="_xlnm.Print_Area" localSheetId="1">'Accts '!$B$2:$H$26</definedName>
    <definedName name="_xlnm.Print_Area" localSheetId="4">BS!$B$2:$L$28</definedName>
    <definedName name="_xlnm.Print_Area" localSheetId="2">BSE!$B$3:$P$14</definedName>
    <definedName name="_xlnm.Print_Area" localSheetId="5">JE!$B$2:$L$27</definedName>
    <definedName name="_xlnm.Print_Area" localSheetId="6">'T-Accounts'!$B$2:$T$22</definedName>
  </definedNames>
  <calcPr calcId="145621"/>
</workbook>
</file>

<file path=xl/calcChain.xml><?xml version="1.0" encoding="utf-8"?>
<calcChain xmlns="http://schemas.openxmlformats.org/spreadsheetml/2006/main">
  <c r="C22" i="290" l="1"/>
  <c r="C13" i="290"/>
  <c r="C4" i="290"/>
  <c r="C4" i="272" l="1"/>
  <c r="I8" i="273"/>
  <c r="K8" i="273"/>
  <c r="I14" i="250" l="1"/>
  <c r="C14" i="250"/>
  <c r="O5" i="250"/>
  <c r="I5" i="250"/>
  <c r="C5" i="250"/>
  <c r="O8" i="272"/>
  <c r="M8" i="272"/>
  <c r="J8" i="272"/>
  <c r="H8" i="272"/>
  <c r="F8" i="272"/>
  <c r="C6" i="273" l="1"/>
  <c r="C13" i="272" l="1"/>
  <c r="S12" i="272"/>
  <c r="R12" i="272"/>
  <c r="D12" i="272"/>
  <c r="C12" i="272"/>
  <c r="S11" i="272"/>
  <c r="D11" i="272"/>
  <c r="C11" i="272"/>
  <c r="R10" i="272"/>
  <c r="D10" i="272"/>
  <c r="C10" i="272"/>
  <c r="S9" i="272"/>
  <c r="R9" i="272"/>
  <c r="C9" i="272"/>
  <c r="T9" i="272" l="1"/>
  <c r="T12" i="272"/>
  <c r="R13" i="272"/>
  <c r="R11" i="272"/>
  <c r="T11" i="272" s="1"/>
  <c r="S13" i="272" l="1"/>
  <c r="T13" i="272" s="1"/>
  <c r="S10" i="272"/>
  <c r="T10" i="272" s="1"/>
  <c r="C3" i="250"/>
  <c r="E23" i="245" l="1"/>
  <c r="C23" i="245"/>
  <c r="C22" i="245"/>
  <c r="E14" i="245"/>
  <c r="C14" i="245"/>
  <c r="C13" i="245"/>
  <c r="E5" i="245"/>
  <c r="C5" i="245"/>
  <c r="C4" i="245"/>
</calcChain>
</file>

<file path=xl/sharedStrings.xml><?xml version="1.0" encoding="utf-8"?>
<sst xmlns="http://schemas.openxmlformats.org/spreadsheetml/2006/main" count="149" uniqueCount="79">
  <si>
    <t>+</t>
  </si>
  <si>
    <t>=</t>
  </si>
  <si>
    <t>C</t>
  </si>
  <si>
    <t>AP</t>
  </si>
  <si>
    <t>CS</t>
  </si>
  <si>
    <t>Assets</t>
  </si>
  <si>
    <t>Liabilities</t>
  </si>
  <si>
    <t>Owners' Equity</t>
  </si>
  <si>
    <t>Cash</t>
  </si>
  <si>
    <t>Permanent</t>
  </si>
  <si>
    <t>AR</t>
  </si>
  <si>
    <t>Intinc</t>
  </si>
  <si>
    <t>E1</t>
  </si>
  <si>
    <t>E2</t>
  </si>
  <si>
    <t>E3</t>
  </si>
  <si>
    <t>Debit</t>
  </si>
  <si>
    <t>Credit</t>
  </si>
  <si>
    <t>Accounts payable</t>
  </si>
  <si>
    <t>Accounts receivable</t>
  </si>
  <si>
    <t>Inventories</t>
  </si>
  <si>
    <t>Total current assets</t>
  </si>
  <si>
    <t>Retained earnings</t>
  </si>
  <si>
    <t>Total assets</t>
  </si>
  <si>
    <t>Interest income</t>
  </si>
  <si>
    <t>ASSETS</t>
  </si>
  <si>
    <t>LIABILITIES</t>
  </si>
  <si>
    <t>Equities</t>
  </si>
  <si>
    <t>Net income</t>
  </si>
  <si>
    <t>Purchase inventory on account</t>
  </si>
  <si>
    <t>Current</t>
  </si>
  <si>
    <t>Inven</t>
  </si>
  <si>
    <t>Inventory</t>
  </si>
  <si>
    <t>OWNERS' EQUITY</t>
  </si>
  <si>
    <t>RE</t>
  </si>
  <si>
    <t>Cgs</t>
  </si>
  <si>
    <t>Cost of goods sold</t>
  </si>
  <si>
    <t>IncS</t>
  </si>
  <si>
    <t>Income summary</t>
  </si>
  <si>
    <t>Rev</t>
  </si>
  <si>
    <t>Revenues, net</t>
  </si>
  <si>
    <t>CHECK</t>
  </si>
  <si>
    <t>Delta</t>
  </si>
  <si>
    <t>Common stock</t>
  </si>
  <si>
    <t>BALANCE SHEETS</t>
  </si>
  <si>
    <t>Liabilities and Stockholders' Equity</t>
  </si>
  <si>
    <t>Total current liabilities</t>
  </si>
  <si>
    <t>Stockholders' equity</t>
  </si>
  <si>
    <t>Total stockholders' equity</t>
  </si>
  <si>
    <t>Total liabilities and stockholders' equity</t>
  </si>
  <si>
    <t>(In Thousands)</t>
  </si>
  <si>
    <t>BB</t>
  </si>
  <si>
    <t>EB</t>
  </si>
  <si>
    <t>StInv</t>
  </si>
  <si>
    <t>Short-term investments</t>
  </si>
  <si>
    <t>CreativeABC Company
Chart of Accounts</t>
  </si>
  <si>
    <t>AcCB</t>
  </si>
  <si>
    <t>Accrued compensation &amp; benefits</t>
  </si>
  <si>
    <t>TaxP</t>
  </si>
  <si>
    <t>Taxes payable</t>
  </si>
  <si>
    <t>MG&amp;A</t>
  </si>
  <si>
    <t>TxExp</t>
  </si>
  <si>
    <t>Tax expense</t>
  </si>
  <si>
    <t>CreativeABC COMPANY</t>
  </si>
  <si>
    <t>Total liabilities</t>
  </si>
  <si>
    <t>Marketing, general &amp; administrative expense</t>
  </si>
  <si>
    <t xml:space="preserve">CreativeABC Company </t>
  </si>
  <si>
    <t>December events</t>
  </si>
  <si>
    <t>Issue stock</t>
  </si>
  <si>
    <t>Purchase debt securities</t>
  </si>
  <si>
    <t>December</t>
  </si>
  <si>
    <t>December 2, 2010</t>
  </si>
  <si>
    <t>December 1, 2010</t>
  </si>
  <si>
    <t>December 2</t>
  </si>
  <si>
    <t>December 1</t>
  </si>
  <si>
    <t>01-Dec-10</t>
  </si>
  <si>
    <t>02-Dec-10</t>
  </si>
  <si>
    <t>Non-current</t>
  </si>
  <si>
    <t>Other parameters</t>
  </si>
  <si>
    <t>CreativeABCs Company Mini BSE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</si>
</sst>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164" formatCode="&quot;$&quot;#,##0"/>
    <numFmt numFmtId="165" formatCode="&quot;$&quot;#,##0.0_);[Red]\(&quot;$&quot;#,##0.0\)"/>
    <numFmt numFmtId="166" formatCode="\+\ &quot;$&quot;#,##0;[Black]\-\ &quot;$&quot;#,##0"/>
    <numFmt numFmtId="167" formatCode="\+\ #,##0;[Black]\-\ #,##0"/>
    <numFmt numFmtId="168" formatCode="#,##0.0_);\(#,##0.0\)"/>
    <numFmt numFmtId="169" formatCode="[$-409]d\-mmm\-yy;@"/>
    <numFmt numFmtId="170" formatCode="#,##0.0_);[Red]\(#,##0.0\)"/>
  </numFmts>
  <fonts count="49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4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i/>
      <sz val="11"/>
      <name val="Arial"/>
      <family val="2"/>
    </font>
    <font>
      <b/>
      <sz val="12"/>
      <color indexed="53"/>
      <name val="Arial"/>
      <family val="2"/>
    </font>
    <font>
      <b/>
      <i/>
      <sz val="12"/>
      <name val="Arial"/>
      <family val="2"/>
    </font>
    <font>
      <b/>
      <sz val="11"/>
      <color theme="4"/>
      <name val="Arial"/>
      <family val="2"/>
    </font>
    <font>
      <b/>
      <sz val="12"/>
      <color theme="7"/>
      <name val="Arial"/>
      <family val="2"/>
    </font>
    <font>
      <b/>
      <sz val="9"/>
      <color rgb="FF0000FF"/>
      <name val="Arial"/>
      <family val="2"/>
    </font>
    <font>
      <b/>
      <sz val="10"/>
      <color theme="5"/>
      <name val="Arial"/>
      <family val="2"/>
    </font>
    <font>
      <b/>
      <sz val="11"/>
      <color theme="5"/>
      <name val="Arial"/>
      <family val="2"/>
    </font>
    <font>
      <b/>
      <sz val="11"/>
      <color theme="3"/>
      <name val="Arial"/>
      <family val="2"/>
    </font>
    <font>
      <b/>
      <sz val="11"/>
      <color theme="7"/>
      <name val="Arial"/>
      <family val="2"/>
    </font>
    <font>
      <b/>
      <sz val="14"/>
      <color theme="7"/>
      <name val="Arial"/>
      <family val="2"/>
    </font>
    <font>
      <b/>
      <sz val="12"/>
      <color theme="5"/>
      <name val="Arial"/>
      <family val="2"/>
    </font>
    <font>
      <sz val="12"/>
      <color theme="5"/>
      <name val="Arial"/>
      <family val="2"/>
    </font>
    <font>
      <b/>
      <sz val="12"/>
      <color rgb="FF0000FF"/>
      <name val="Arial"/>
      <family val="2"/>
    </font>
    <font>
      <b/>
      <sz val="14"/>
      <color theme="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9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14">
    <xf numFmtId="0" fontId="0" fillId="0" borderId="0" xfId="0"/>
    <xf numFmtId="0" fontId="4" fillId="2" borderId="0" xfId="1" applyFont="1" applyFill="1"/>
    <xf numFmtId="0" fontId="9" fillId="2" borderId="0" xfId="1" applyFont="1" applyFill="1" applyBorder="1"/>
    <xf numFmtId="164" fontId="0" fillId="0" borderId="0" xfId="0" applyNumberFormat="1"/>
    <xf numFmtId="164" fontId="5" fillId="2" borderId="0" xfId="1" applyNumberFormat="1" applyFont="1" applyFill="1" applyAlignment="1">
      <alignment vertical="center"/>
    </xf>
    <xf numFmtId="164" fontId="5" fillId="2" borderId="0" xfId="1" applyNumberFormat="1" applyFont="1" applyFill="1" applyBorder="1" applyAlignment="1">
      <alignment vertical="center"/>
    </xf>
    <xf numFmtId="0" fontId="16" fillId="2" borderId="0" xfId="1" applyFont="1" applyFill="1"/>
    <xf numFmtId="164" fontId="14" fillId="2" borderId="1" xfId="1" applyNumberFormat="1" applyFont="1" applyFill="1" applyBorder="1" applyAlignment="1">
      <alignment horizontal="center" vertical="center"/>
    </xf>
    <xf numFmtId="164" fontId="18" fillId="2" borderId="1" xfId="1" applyNumberFormat="1" applyFont="1" applyFill="1" applyBorder="1" applyAlignment="1">
      <alignment horizontal="center" vertical="center"/>
    </xf>
    <xf numFmtId="164" fontId="17" fillId="2" borderId="0" xfId="1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167" fontId="5" fillId="2" borderId="1" xfId="1" applyNumberFormat="1" applyFont="1" applyFill="1" applyBorder="1" applyAlignment="1">
      <alignment horizontal="center" vertical="center"/>
    </xf>
    <xf numFmtId="164" fontId="15" fillId="2" borderId="0" xfId="1" applyNumberFormat="1" applyFont="1" applyFill="1" applyAlignment="1">
      <alignment horizontal="left" vertical="center"/>
    </xf>
    <xf numFmtId="166" fontId="4" fillId="2" borderId="1" xfId="1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7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0" borderId="0" xfId="0" applyFont="1"/>
    <xf numFmtId="164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6" fontId="0" fillId="2" borderId="0" xfId="0" applyNumberFormat="1" applyFill="1" applyAlignment="1">
      <alignment horizontal="center"/>
    </xf>
    <xf numFmtId="164" fontId="4" fillId="2" borderId="0" xfId="1" applyNumberFormat="1" applyFont="1" applyFill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1" applyFont="1" applyFill="1" applyBorder="1"/>
    <xf numFmtId="0" fontId="23" fillId="2" borderId="0" xfId="0" applyFont="1" applyFill="1" applyBorder="1" applyAlignment="1">
      <alignment vertical="center"/>
    </xf>
    <xf numFmtId="164" fontId="24" fillId="2" borderId="1" xfId="1" applyNumberFormat="1" applyFont="1" applyFill="1" applyBorder="1" applyAlignment="1">
      <alignment horizontal="center" vertical="center"/>
    </xf>
    <xf numFmtId="0" fontId="0" fillId="6" borderId="0" xfId="0" applyFill="1"/>
    <xf numFmtId="164" fontId="0" fillId="6" borderId="0" xfId="0" applyNumberFormat="1" applyFill="1"/>
    <xf numFmtId="0" fontId="28" fillId="0" borderId="0" xfId="0" applyFont="1"/>
    <xf numFmtId="6" fontId="0" fillId="6" borderId="0" xfId="0" applyNumberForma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64" fontId="17" fillId="2" borderId="19" xfId="1" applyNumberFormat="1" applyFont="1" applyFill="1" applyBorder="1" applyAlignment="1">
      <alignment horizontal="center" vertical="center"/>
    </xf>
    <xf numFmtId="164" fontId="17" fillId="2" borderId="20" xfId="1" applyNumberFormat="1" applyFont="1" applyFill="1" applyBorder="1" applyAlignment="1">
      <alignment horizontal="center" vertical="center"/>
    </xf>
    <xf numFmtId="164" fontId="5" fillId="2" borderId="20" xfId="1" applyNumberFormat="1" applyFont="1" applyFill="1" applyBorder="1" applyAlignment="1">
      <alignment vertical="center"/>
    </xf>
    <xf numFmtId="164" fontId="4" fillId="2" borderId="20" xfId="1" applyNumberFormat="1" applyFont="1" applyFill="1" applyBorder="1" applyAlignment="1">
      <alignment horizontal="left" vertical="center"/>
    </xf>
    <xf numFmtId="164" fontId="17" fillId="2" borderId="24" xfId="1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164" fontId="5" fillId="2" borderId="19" xfId="1" applyNumberFormat="1" applyFont="1" applyFill="1" applyBorder="1" applyAlignment="1">
      <alignment vertical="center"/>
    </xf>
    <xf numFmtId="164" fontId="5" fillId="2" borderId="24" xfId="1" applyNumberFormat="1" applyFont="1" applyFill="1" applyBorder="1" applyAlignment="1">
      <alignment vertical="center"/>
    </xf>
    <xf numFmtId="164" fontId="5" fillId="2" borderId="21" xfId="1" applyNumberFormat="1" applyFont="1" applyFill="1" applyBorder="1" applyAlignment="1">
      <alignment vertical="center"/>
    </xf>
    <xf numFmtId="164" fontId="5" fillId="2" borderId="25" xfId="1" applyNumberFormat="1" applyFont="1" applyFill="1" applyBorder="1" applyAlignment="1">
      <alignment vertical="center"/>
    </xf>
    <xf numFmtId="164" fontId="15" fillId="2" borderId="21" xfId="1" applyNumberFormat="1" applyFont="1" applyFill="1" applyBorder="1" applyAlignment="1">
      <alignment horizontal="left" vertical="center"/>
    </xf>
    <xf numFmtId="164" fontId="21" fillId="2" borderId="21" xfId="1" applyNumberFormat="1" applyFont="1" applyFill="1" applyBorder="1" applyAlignment="1">
      <alignment horizontal="left" vertical="center"/>
    </xf>
    <xf numFmtId="164" fontId="15" fillId="2" borderId="22" xfId="1" applyNumberFormat="1" applyFont="1" applyFill="1" applyBorder="1" applyAlignment="1">
      <alignment horizontal="left" vertical="center"/>
    </xf>
    <xf numFmtId="164" fontId="5" fillId="2" borderId="23" xfId="1" applyNumberFormat="1" applyFont="1" applyFill="1" applyBorder="1" applyAlignment="1">
      <alignment vertical="center"/>
    </xf>
    <xf numFmtId="164" fontId="5" fillId="2" borderId="26" xfId="1" applyNumberFormat="1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0" fillId="6" borderId="19" xfId="0" applyFill="1" applyBorder="1"/>
    <xf numFmtId="0" fontId="26" fillId="2" borderId="20" xfId="0" applyFont="1" applyFill="1" applyBorder="1" applyAlignment="1">
      <alignment vertical="center"/>
    </xf>
    <xf numFmtId="0" fontId="0" fillId="6" borderId="21" xfId="0" applyFill="1" applyBorder="1"/>
    <xf numFmtId="0" fontId="26" fillId="2" borderId="23" xfId="0" applyFont="1" applyFill="1" applyBorder="1" applyAlignment="1">
      <alignment vertical="center"/>
    </xf>
    <xf numFmtId="0" fontId="9" fillId="2" borderId="20" xfId="1" applyFont="1" applyFill="1" applyBorder="1"/>
    <xf numFmtId="0" fontId="7" fillId="2" borderId="20" xfId="1" applyFont="1" applyFill="1" applyBorder="1"/>
    <xf numFmtId="166" fontId="30" fillId="2" borderId="1" xfId="1" applyNumberFormat="1" applyFont="1" applyFill="1" applyBorder="1" applyAlignment="1">
      <alignment horizontal="center" vertical="center"/>
    </xf>
    <xf numFmtId="164" fontId="14" fillId="2" borderId="1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left" vertical="center"/>
    </xf>
    <xf numFmtId="164" fontId="31" fillId="2" borderId="1" xfId="1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/>
    <xf numFmtId="0" fontId="35" fillId="2" borderId="0" xfId="0" applyFont="1" applyFill="1" applyBorder="1" applyAlignment="1">
      <alignment vertical="center"/>
    </xf>
    <xf numFmtId="164" fontId="13" fillId="6" borderId="0" xfId="0" applyNumberFormat="1" applyFont="1" applyFill="1" applyBorder="1" applyAlignment="1">
      <alignment horizontal="right" vertical="center"/>
    </xf>
    <xf numFmtId="164" fontId="7" fillId="6" borderId="0" xfId="0" applyNumberFormat="1" applyFont="1" applyFill="1" applyBorder="1" applyAlignment="1">
      <alignment vertical="center"/>
    </xf>
    <xf numFmtId="164" fontId="7" fillId="6" borderId="5" xfId="0" applyNumberFormat="1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28" fillId="6" borderId="0" xfId="0" applyFont="1" applyFill="1"/>
    <xf numFmtId="0" fontId="0" fillId="6" borderId="0" xfId="0" applyFill="1" applyBorder="1"/>
    <xf numFmtId="0" fontId="2" fillId="6" borderId="0" xfId="0" applyFont="1" applyFill="1" applyBorder="1"/>
    <xf numFmtId="164" fontId="2" fillId="6" borderId="0" xfId="0" applyNumberFormat="1" applyFont="1" applyFill="1" applyBorder="1"/>
    <xf numFmtId="0" fontId="8" fillId="6" borderId="19" xfId="0" applyFont="1" applyFill="1" applyBorder="1"/>
    <xf numFmtId="164" fontId="8" fillId="6" borderId="20" xfId="0" applyNumberFormat="1" applyFont="1" applyFill="1" applyBorder="1"/>
    <xf numFmtId="0" fontId="6" fillId="6" borderId="20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6" fontId="8" fillId="6" borderId="20" xfId="0" applyNumberFormat="1" applyFont="1" applyFill="1" applyBorder="1" applyAlignment="1">
      <alignment horizontal="center"/>
    </xf>
    <xf numFmtId="0" fontId="8" fillId="6" borderId="24" xfId="0" applyFont="1" applyFill="1" applyBorder="1"/>
    <xf numFmtId="0" fontId="8" fillId="6" borderId="21" xfId="0" applyFont="1" applyFill="1" applyBorder="1"/>
    <xf numFmtId="164" fontId="8" fillId="6" borderId="0" xfId="0" applyNumberFormat="1" applyFont="1" applyFill="1" applyBorder="1"/>
    <xf numFmtId="0" fontId="6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6" fontId="8" fillId="6" borderId="0" xfId="0" applyNumberFormat="1" applyFont="1" applyFill="1" applyBorder="1" applyAlignment="1">
      <alignment horizontal="center"/>
    </xf>
    <xf numFmtId="0" fontId="8" fillId="6" borderId="25" xfId="0" applyFont="1" applyFill="1" applyBorder="1"/>
    <xf numFmtId="6" fontId="36" fillId="2" borderId="0" xfId="0" applyNumberFormat="1" applyFont="1" applyFill="1" applyBorder="1" applyAlignment="1">
      <alignment horizontal="center"/>
    </xf>
    <xf numFmtId="6" fontId="37" fillId="6" borderId="0" xfId="0" applyNumberFormat="1" applyFont="1" applyFill="1" applyAlignment="1">
      <alignment horizontal="center"/>
    </xf>
    <xf numFmtId="0" fontId="8" fillId="4" borderId="17" xfId="0" applyFont="1" applyFill="1" applyBorder="1" applyAlignment="1">
      <alignment horizontal="center"/>
    </xf>
    <xf numFmtId="164" fontId="6" fillId="4" borderId="0" xfId="0" applyNumberFormat="1" applyFont="1" applyFill="1" applyBorder="1"/>
    <xf numFmtId="0" fontId="6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64" fontId="6" fillId="4" borderId="9" xfId="0" applyNumberFormat="1" applyFont="1" applyFill="1" applyBorder="1"/>
    <xf numFmtId="6" fontId="6" fillId="2" borderId="0" xfId="0" applyNumberFormat="1" applyFont="1" applyFill="1" applyBorder="1" applyAlignment="1">
      <alignment horizontal="center"/>
    </xf>
    <xf numFmtId="6" fontId="8" fillId="6" borderId="0" xfId="0" applyNumberFormat="1" applyFont="1" applyFill="1" applyAlignment="1">
      <alignment horizontal="center"/>
    </xf>
    <xf numFmtId="0" fontId="6" fillId="2" borderId="17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right"/>
    </xf>
    <xf numFmtId="164" fontId="8" fillId="2" borderId="9" xfId="0" applyNumberFormat="1" applyFont="1" applyFill="1" applyBorder="1" applyAlignment="1">
      <alignment horizontal="right"/>
    </xf>
    <xf numFmtId="6" fontId="8" fillId="2" borderId="0" xfId="0" applyNumberFormat="1" applyFont="1" applyFill="1" applyBorder="1" applyAlignment="1">
      <alignment horizontal="center"/>
    </xf>
    <xf numFmtId="164" fontId="6" fillId="2" borderId="17" xfId="0" quotePrefix="1" applyNumberFormat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right"/>
    </xf>
    <xf numFmtId="0" fontId="6" fillId="4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8" fillId="6" borderId="22" xfId="0" applyFont="1" applyFill="1" applyBorder="1"/>
    <xf numFmtId="164" fontId="8" fillId="6" borderId="23" xfId="0" applyNumberFormat="1" applyFont="1" applyFill="1" applyBorder="1"/>
    <xf numFmtId="0" fontId="6" fillId="6" borderId="23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6" fontId="8" fillId="6" borderId="23" xfId="0" applyNumberFormat="1" applyFont="1" applyFill="1" applyBorder="1" applyAlignment="1">
      <alignment horizontal="center"/>
    </xf>
    <xf numFmtId="0" fontId="8" fillId="6" borderId="26" xfId="0" applyFont="1" applyFill="1" applyBorder="1"/>
    <xf numFmtId="0" fontId="2" fillId="2" borderId="0" xfId="1" applyFont="1" applyFill="1" applyBorder="1"/>
    <xf numFmtId="0" fontId="2" fillId="2" borderId="0" xfId="1" applyFont="1" applyFill="1"/>
    <xf numFmtId="0" fontId="2" fillId="2" borderId="19" xfId="1" applyFont="1" applyFill="1" applyBorder="1"/>
    <xf numFmtId="0" fontId="2" fillId="2" borderId="20" xfId="1" applyFont="1" applyFill="1" applyBorder="1"/>
    <xf numFmtId="0" fontId="2" fillId="2" borderId="24" xfId="1" applyFont="1" applyFill="1" applyBorder="1"/>
    <xf numFmtId="0" fontId="2" fillId="2" borderId="21" xfId="1" applyFont="1" applyFill="1" applyBorder="1"/>
    <xf numFmtId="0" fontId="2" fillId="2" borderId="25" xfId="1" applyFont="1" applyFill="1" applyBorder="1"/>
    <xf numFmtId="0" fontId="2" fillId="2" borderId="22" xfId="1" applyFont="1" applyFill="1" applyBorder="1"/>
    <xf numFmtId="0" fontId="2" fillId="2" borderId="23" xfId="1" applyFont="1" applyFill="1" applyBorder="1"/>
    <xf numFmtId="0" fontId="2" fillId="2" borderId="26" xfId="1" applyFont="1" applyFill="1" applyBorder="1"/>
    <xf numFmtId="0" fontId="39" fillId="2" borderId="0" xfId="0" applyFont="1" applyFill="1" applyBorder="1" applyAlignment="1">
      <alignment vertical="center"/>
    </xf>
    <xf numFmtId="0" fontId="40" fillId="2" borderId="0" xfId="0" applyFont="1" applyFill="1" applyBorder="1" applyAlignment="1"/>
    <xf numFmtId="0" fontId="40" fillId="2" borderId="0" xfId="0" applyFont="1" applyFill="1" applyBorder="1" applyAlignment="1">
      <alignment horizontal="center"/>
    </xf>
    <xf numFmtId="0" fontId="41" fillId="2" borderId="0" xfId="0" applyFont="1" applyFill="1" applyBorder="1"/>
    <xf numFmtId="0" fontId="43" fillId="2" borderId="0" xfId="1" applyFont="1" applyFill="1" applyBorder="1"/>
    <xf numFmtId="164" fontId="5" fillId="3" borderId="16" xfId="1" applyNumberFormat="1" applyFont="1" applyFill="1" applyBorder="1" applyAlignment="1">
      <alignment vertical="center"/>
    </xf>
    <xf numFmtId="164" fontId="5" fillId="3" borderId="13" xfId="1" applyNumberFormat="1" applyFont="1" applyFill="1" applyBorder="1" applyAlignment="1">
      <alignment vertical="center"/>
    </xf>
    <xf numFmtId="164" fontId="5" fillId="3" borderId="17" xfId="1" applyNumberFormat="1" applyFont="1" applyFill="1" applyBorder="1" applyAlignment="1">
      <alignment vertical="center"/>
    </xf>
    <xf numFmtId="164" fontId="5" fillId="3" borderId="9" xfId="1" applyNumberFormat="1" applyFont="1" applyFill="1" applyBorder="1" applyAlignment="1">
      <alignment vertical="center"/>
    </xf>
    <xf numFmtId="164" fontId="5" fillId="2" borderId="3" xfId="1" applyNumberFormat="1" applyFont="1" applyFill="1" applyBorder="1" applyAlignment="1">
      <alignment vertical="center"/>
    </xf>
    <xf numFmtId="164" fontId="5" fillId="2" borderId="6" xfId="1" applyNumberFormat="1" applyFont="1" applyFill="1" applyBorder="1" applyAlignment="1">
      <alignment vertical="center"/>
    </xf>
    <xf numFmtId="164" fontId="5" fillId="2" borderId="2" xfId="1" applyNumberFormat="1" applyFont="1" applyFill="1" applyBorder="1" applyAlignment="1">
      <alignment vertical="center"/>
    </xf>
    <xf numFmtId="164" fontId="5" fillId="3" borderId="18" xfId="1" applyNumberFormat="1" applyFont="1" applyFill="1" applyBorder="1" applyAlignment="1">
      <alignment vertical="center"/>
    </xf>
    <xf numFmtId="164" fontId="5" fillId="3" borderId="14" xfId="1" applyNumberFormat="1" applyFont="1" applyFill="1" applyBorder="1" applyAlignment="1">
      <alignment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2" xfId="1" quotePrefix="1" applyNumberFormat="1" applyFont="1" applyFill="1" applyBorder="1" applyAlignment="1">
      <alignment vertical="center"/>
    </xf>
    <xf numFmtId="0" fontId="0" fillId="6" borderId="0" xfId="0" applyFill="1" applyAlignment="1">
      <alignment horizontal="center"/>
    </xf>
    <xf numFmtId="0" fontId="26" fillId="6" borderId="0" xfId="0" applyFont="1" applyFill="1" applyBorder="1" applyAlignment="1">
      <alignment horizontal="left" vertical="center"/>
    </xf>
    <xf numFmtId="0" fontId="7" fillId="6" borderId="0" xfId="0" applyFont="1" applyFill="1" applyBorder="1"/>
    <xf numFmtId="164" fontId="15" fillId="2" borderId="0" xfId="1" applyNumberFormat="1" applyFont="1" applyFill="1" applyBorder="1" applyAlignment="1">
      <alignment horizontal="left" vertical="center"/>
    </xf>
    <xf numFmtId="0" fontId="45" fillId="2" borderId="0" xfId="0" applyFont="1" applyFill="1" applyBorder="1"/>
    <xf numFmtId="0" fontId="2" fillId="6" borderId="20" xfId="0" applyFont="1" applyFill="1" applyBorder="1" applyAlignment="1">
      <alignment vertical="center"/>
    </xf>
    <xf numFmtId="0" fontId="22" fillId="6" borderId="20" xfId="0" applyFont="1" applyFill="1" applyBorder="1" applyAlignment="1">
      <alignment horizontal="left" vertical="center"/>
    </xf>
    <xf numFmtId="0" fontId="4" fillId="6" borderId="20" xfId="0" applyFont="1" applyFill="1" applyBorder="1" applyAlignment="1">
      <alignment vertical="center"/>
    </xf>
    <xf numFmtId="164" fontId="4" fillId="6" borderId="20" xfId="0" applyNumberFormat="1" applyFont="1" applyFill="1" applyBorder="1" applyAlignment="1">
      <alignment horizontal="right" vertical="center"/>
    </xf>
    <xf numFmtId="0" fontId="2" fillId="6" borderId="24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vertical="center"/>
    </xf>
    <xf numFmtId="164" fontId="4" fillId="6" borderId="0" xfId="0" applyNumberFormat="1" applyFont="1" applyFill="1" applyBorder="1" applyAlignment="1">
      <alignment horizontal="right" vertical="center"/>
    </xf>
    <xf numFmtId="0" fontId="2" fillId="6" borderId="25" xfId="0" applyFont="1" applyFill="1" applyBorder="1" applyAlignment="1">
      <alignment vertical="center"/>
    </xf>
    <xf numFmtId="0" fontId="28" fillId="6" borderId="0" xfId="0" applyFont="1" applyFill="1" applyAlignment="1">
      <alignment vertical="center"/>
    </xf>
    <xf numFmtId="0" fontId="0" fillId="6" borderId="21" xfId="0" applyFill="1" applyBorder="1" applyAlignment="1">
      <alignment vertical="center"/>
    </xf>
    <xf numFmtId="0" fontId="26" fillId="6" borderId="0" xfId="0" applyFont="1" applyFill="1" applyBorder="1" applyAlignment="1">
      <alignment vertical="center"/>
    </xf>
    <xf numFmtId="0" fontId="27" fillId="6" borderId="21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0" fontId="25" fillId="6" borderId="0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vertical="center"/>
    </xf>
    <xf numFmtId="0" fontId="12" fillId="6" borderId="5" xfId="0" applyFont="1" applyFill="1" applyBorder="1" applyAlignment="1">
      <alignment vertical="center"/>
    </xf>
    <xf numFmtId="0" fontId="2" fillId="6" borderId="25" xfId="0" applyFont="1" applyFill="1" applyBorder="1"/>
    <xf numFmtId="0" fontId="7" fillId="6" borderId="6" xfId="0" applyFont="1" applyFill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164" fontId="7" fillId="6" borderId="6" xfId="0" applyNumberFormat="1" applyFont="1" applyFill="1" applyBorder="1" applyAlignment="1">
      <alignment vertical="center"/>
    </xf>
    <xf numFmtId="0" fontId="0" fillId="6" borderId="22" xfId="0" applyFill="1" applyBorder="1"/>
    <xf numFmtId="0" fontId="2" fillId="6" borderId="23" xfId="0" applyFont="1" applyFill="1" applyBorder="1"/>
    <xf numFmtId="164" fontId="2" fillId="6" borderId="23" xfId="0" applyNumberFormat="1" applyFont="1" applyFill="1" applyBorder="1"/>
    <xf numFmtId="0" fontId="2" fillId="6" borderId="26" xfId="0" applyFont="1" applyFill="1" applyBorder="1"/>
    <xf numFmtId="0" fontId="2" fillId="6" borderId="0" xfId="0" applyFont="1" applyFill="1"/>
    <xf numFmtId="164" fontId="2" fillId="6" borderId="0" xfId="0" applyNumberFormat="1" applyFont="1" applyFill="1"/>
    <xf numFmtId="0" fontId="28" fillId="6" borderId="0" xfId="0" applyFont="1" applyFill="1" applyBorder="1"/>
    <xf numFmtId="164" fontId="2" fillId="6" borderId="0" xfId="0" applyNumberFormat="1" applyFont="1" applyFill="1" applyBorder="1" applyAlignment="1">
      <alignment vertical="center"/>
    </xf>
    <xf numFmtId="0" fontId="28" fillId="6" borderId="0" xfId="0" applyFont="1" applyFill="1" applyBorder="1" applyAlignment="1">
      <alignment vertical="center"/>
    </xf>
    <xf numFmtId="164" fontId="11" fillId="6" borderId="0" xfId="0" applyNumberFormat="1" applyFont="1" applyFill="1" applyBorder="1" applyAlignment="1">
      <alignment horizontal="right" vertical="center"/>
    </xf>
    <xf numFmtId="0" fontId="47" fillId="2" borderId="0" xfId="0" applyFont="1" applyFill="1" applyBorder="1"/>
    <xf numFmtId="0" fontId="43" fillId="2" borderId="0" xfId="0" applyFont="1" applyFill="1" applyBorder="1"/>
    <xf numFmtId="14" fontId="45" fillId="2" borderId="0" xfId="0" applyNumberFormat="1" applyFont="1" applyFill="1" applyBorder="1"/>
    <xf numFmtId="6" fontId="43" fillId="2" borderId="0" xfId="0" applyNumberFormat="1" applyFont="1" applyFill="1" applyBorder="1"/>
    <xf numFmtId="38" fontId="43" fillId="2" borderId="0" xfId="0" applyNumberFormat="1" applyFont="1" applyFill="1" applyBorder="1"/>
    <xf numFmtId="170" fontId="43" fillId="2" borderId="0" xfId="0" applyNumberFormat="1" applyFont="1" applyFill="1" applyBorder="1"/>
    <xf numFmtId="38" fontId="45" fillId="2" borderId="0" xfId="0" applyNumberFormat="1" applyFont="1" applyFill="1" applyBorder="1"/>
    <xf numFmtId="6" fontId="45" fillId="2" borderId="10" xfId="0" applyNumberFormat="1" applyFont="1" applyFill="1" applyBorder="1"/>
    <xf numFmtId="6" fontId="45" fillId="2" borderId="0" xfId="0" applyNumberFormat="1" applyFont="1" applyFill="1" applyBorder="1"/>
    <xf numFmtId="168" fontId="45" fillId="2" borderId="0" xfId="0" applyNumberFormat="1" applyFont="1" applyFill="1" applyBorder="1"/>
    <xf numFmtId="165" fontId="45" fillId="2" borderId="0" xfId="0" applyNumberFormat="1" applyFont="1" applyFill="1" applyBorder="1"/>
    <xf numFmtId="0" fontId="44" fillId="2" borderId="0" xfId="0" applyFont="1" applyFill="1" applyBorder="1"/>
    <xf numFmtId="37" fontId="43" fillId="2" borderId="0" xfId="0" applyNumberFormat="1" applyFont="1" applyFill="1" applyBorder="1"/>
    <xf numFmtId="170" fontId="45" fillId="2" borderId="0" xfId="0" applyNumberFormat="1" applyFont="1" applyFill="1" applyBorder="1"/>
    <xf numFmtId="0" fontId="43" fillId="2" borderId="0" xfId="0" applyFont="1" applyFill="1" applyBorder="1" applyAlignment="1">
      <alignment horizontal="left"/>
    </xf>
    <xf numFmtId="164" fontId="5" fillId="2" borderId="1" xfId="1" applyNumberFormat="1" applyFont="1" applyFill="1" applyBorder="1" applyAlignment="1">
      <alignment horizontal="center" vertical="center"/>
    </xf>
    <xf numFmtId="37" fontId="43" fillId="2" borderId="27" xfId="0" applyNumberFormat="1" applyFont="1" applyFill="1" applyBorder="1"/>
    <xf numFmtId="6" fontId="43" fillId="2" borderId="5" xfId="0" applyNumberFormat="1" applyFont="1" applyFill="1" applyBorder="1"/>
    <xf numFmtId="164" fontId="5" fillId="6" borderId="0" xfId="1" applyNumberFormat="1" applyFont="1" applyFill="1" applyAlignment="1">
      <alignment vertical="center"/>
    </xf>
    <xf numFmtId="0" fontId="0" fillId="6" borderId="0" xfId="0" applyFill="1" applyAlignment="1">
      <alignment vertical="center"/>
    </xf>
    <xf numFmtId="0" fontId="11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164" fontId="2" fillId="6" borderId="0" xfId="0" quotePrefix="1" applyNumberFormat="1" applyFont="1" applyFill="1" applyBorder="1" applyAlignment="1">
      <alignment vertical="center"/>
    </xf>
    <xf numFmtId="0" fontId="17" fillId="6" borderId="0" xfId="0" applyFont="1" applyFill="1"/>
    <xf numFmtId="6" fontId="4" fillId="6" borderId="0" xfId="0" applyNumberFormat="1" applyFont="1" applyFill="1" applyAlignment="1">
      <alignment horizontal="center"/>
    </xf>
    <xf numFmtId="0" fontId="0" fillId="6" borderId="15" xfId="0" applyFill="1" applyBorder="1"/>
    <xf numFmtId="0" fontId="0" fillId="6" borderId="13" xfId="0" applyFill="1" applyBorder="1"/>
    <xf numFmtId="0" fontId="4" fillId="6" borderId="17" xfId="0" applyFont="1" applyFill="1" applyBorder="1"/>
    <xf numFmtId="0" fontId="5" fillId="6" borderId="9" xfId="0" applyFont="1" applyFill="1" applyBorder="1"/>
    <xf numFmtId="0" fontId="0" fillId="6" borderId="17" xfId="0" applyFill="1" applyBorder="1"/>
    <xf numFmtId="6" fontId="5" fillId="6" borderId="9" xfId="0" applyNumberFormat="1" applyFont="1" applyFill="1" applyBorder="1"/>
    <xf numFmtId="6" fontId="46" fillId="6" borderId="9" xfId="0" applyNumberFormat="1" applyFont="1" applyFill="1" applyBorder="1"/>
    <xf numFmtId="0" fontId="0" fillId="6" borderId="9" xfId="0" applyFill="1" applyBorder="1"/>
    <xf numFmtId="15" fontId="2" fillId="6" borderId="0" xfId="0" quotePrefix="1" applyNumberFormat="1" applyFont="1" applyFill="1" applyBorder="1"/>
    <xf numFmtId="0" fontId="2" fillId="6" borderId="0" xfId="0" quotePrefix="1" applyFont="1" applyFill="1" applyBorder="1"/>
    <xf numFmtId="0" fontId="2" fillId="6" borderId="0" xfId="0" quotePrefix="1" applyFont="1" applyFill="1" applyBorder="1" applyAlignment="1">
      <alignment horizontal="left"/>
    </xf>
    <xf numFmtId="16" fontId="2" fillId="6" borderId="0" xfId="0" quotePrefix="1" applyNumberFormat="1" applyFont="1" applyFill="1" applyBorder="1"/>
    <xf numFmtId="0" fontId="0" fillId="6" borderId="18" xfId="0" applyFill="1" applyBorder="1"/>
    <xf numFmtId="0" fontId="0" fillId="6" borderId="5" xfId="0" applyFill="1" applyBorder="1" applyAlignment="1">
      <alignment horizontal="left"/>
    </xf>
    <xf numFmtId="0" fontId="0" fillId="6" borderId="14" xfId="0" applyFill="1" applyBorder="1"/>
    <xf numFmtId="0" fontId="29" fillId="6" borderId="16" xfId="0" applyFont="1" applyFill="1" applyBorder="1"/>
    <xf numFmtId="164" fontId="17" fillId="6" borderId="0" xfId="1" applyNumberFormat="1" applyFont="1" applyFill="1" applyBorder="1" applyAlignment="1">
      <alignment horizontal="left" vertical="center"/>
    </xf>
    <xf numFmtId="164" fontId="17" fillId="6" borderId="0" xfId="1" applyNumberFormat="1" applyFont="1" applyFill="1" applyAlignment="1">
      <alignment horizontal="left" vertical="center"/>
    </xf>
    <xf numFmtId="0" fontId="5" fillId="6" borderId="0" xfId="0" applyFont="1" applyFill="1" applyAlignment="1">
      <alignment vertical="center"/>
    </xf>
    <xf numFmtId="169" fontId="43" fillId="2" borderId="0" xfId="0" applyNumberFormat="1" applyFont="1" applyFill="1" applyBorder="1" applyAlignment="1">
      <alignment horizontal="right"/>
    </xf>
    <xf numFmtId="0" fontId="28" fillId="6" borderId="0" xfId="2" applyFont="1" applyFill="1"/>
    <xf numFmtId="0" fontId="2" fillId="6" borderId="0" xfId="2" applyFill="1" applyBorder="1"/>
    <xf numFmtId="0" fontId="2" fillId="6" borderId="0" xfId="2" applyFont="1" applyFill="1" applyBorder="1"/>
    <xf numFmtId="0" fontId="4" fillId="6" borderId="0" xfId="2" applyFont="1" applyFill="1" applyBorder="1" applyAlignment="1">
      <alignment horizontal="center"/>
    </xf>
    <xf numFmtId="0" fontId="43" fillId="6" borderId="0" xfId="2" applyFont="1" applyFill="1" applyBorder="1"/>
    <xf numFmtId="0" fontId="2" fillId="6" borderId="0" xfId="2" applyFill="1"/>
    <xf numFmtId="0" fontId="2" fillId="6" borderId="19" xfId="2" applyFill="1" applyBorder="1"/>
    <xf numFmtId="0" fontId="2" fillId="6" borderId="20" xfId="2" applyFont="1" applyFill="1" applyBorder="1" applyAlignment="1">
      <alignment vertical="center"/>
    </xf>
    <xf numFmtId="0" fontId="22" fillId="6" borderId="20" xfId="2" applyFont="1" applyFill="1" applyBorder="1" applyAlignment="1">
      <alignment horizontal="center" vertical="center"/>
    </xf>
    <xf numFmtId="0" fontId="43" fillId="6" borderId="20" xfId="2" applyFont="1" applyFill="1" applyBorder="1" applyAlignment="1">
      <alignment vertical="center"/>
    </xf>
    <xf numFmtId="0" fontId="2" fillId="6" borderId="24" xfId="2" applyFont="1" applyFill="1" applyBorder="1" applyAlignment="1">
      <alignment vertical="center"/>
    </xf>
    <xf numFmtId="0" fontId="28" fillId="6" borderId="0" xfId="2" applyFont="1" applyFill="1" applyAlignment="1">
      <alignment vertical="center"/>
    </xf>
    <xf numFmtId="0" fontId="2" fillId="6" borderId="21" xfId="2" applyFill="1" applyBorder="1" applyAlignment="1">
      <alignment vertical="center"/>
    </xf>
    <xf numFmtId="0" fontId="26" fillId="6" borderId="0" xfId="2" applyFont="1" applyFill="1" applyBorder="1" applyAlignment="1">
      <alignment horizontal="left" vertical="center"/>
    </xf>
    <xf numFmtId="0" fontId="26" fillId="6" borderId="0" xfId="2" applyFont="1" applyFill="1" applyBorder="1" applyAlignment="1">
      <alignment horizontal="center" vertical="center"/>
    </xf>
    <xf numFmtId="0" fontId="48" fillId="6" borderId="0" xfId="2" applyFont="1" applyFill="1" applyBorder="1" applyAlignment="1">
      <alignment horizontal="left" vertical="center"/>
    </xf>
    <xf numFmtId="0" fontId="2" fillId="6" borderId="25" xfId="2" applyFont="1" applyFill="1" applyBorder="1" applyAlignment="1">
      <alignment vertical="center"/>
    </xf>
    <xf numFmtId="0" fontId="7" fillId="6" borderId="21" xfId="2" applyFont="1" applyFill="1" applyBorder="1" applyAlignment="1">
      <alignment vertical="center"/>
    </xf>
    <xf numFmtId="0" fontId="12" fillId="6" borderId="0" xfId="2" applyFont="1" applyFill="1" applyBorder="1"/>
    <xf numFmtId="0" fontId="12" fillId="6" borderId="0" xfId="2" applyFont="1" applyFill="1" applyBorder="1" applyAlignment="1">
      <alignment horizontal="center" vertical="center"/>
    </xf>
    <xf numFmtId="0" fontId="1" fillId="6" borderId="0" xfId="2" applyFont="1" applyFill="1" applyBorder="1"/>
    <xf numFmtId="0" fontId="7" fillId="6" borderId="0" xfId="2" applyFont="1" applyFill="1" applyBorder="1"/>
    <xf numFmtId="0" fontId="2" fillId="6" borderId="25" xfId="2" applyFont="1" applyFill="1" applyBorder="1"/>
    <xf numFmtId="0" fontId="2" fillId="6" borderId="0" xfId="2" applyFill="1" applyAlignment="1">
      <alignment vertical="center"/>
    </xf>
    <xf numFmtId="0" fontId="1" fillId="6" borderId="2" xfId="2" applyFont="1" applyFill="1" applyBorder="1" applyAlignment="1">
      <alignment horizontal="center"/>
    </xf>
    <xf numFmtId="0" fontId="27" fillId="6" borderId="21" xfId="2" applyFont="1" applyFill="1" applyBorder="1" applyAlignment="1">
      <alignment vertical="center"/>
    </xf>
    <xf numFmtId="0" fontId="7" fillId="6" borderId="12" xfId="2" applyFont="1" applyFill="1" applyBorder="1" applyAlignment="1">
      <alignment horizontal="center" vertical="center"/>
    </xf>
    <xf numFmtId="0" fontId="12" fillId="6" borderId="12" xfId="2" applyFont="1" applyFill="1" applyBorder="1" applyAlignment="1">
      <alignment horizontal="center" vertical="center"/>
    </xf>
    <xf numFmtId="0" fontId="1" fillId="6" borderId="1" xfId="2" applyFont="1" applyFill="1" applyBorder="1" applyAlignment="1">
      <alignment horizontal="center" vertical="center"/>
    </xf>
    <xf numFmtId="0" fontId="7" fillId="6" borderId="1" xfId="2" applyFont="1" applyFill="1" applyBorder="1" applyAlignment="1">
      <alignment horizontal="center" vertical="center"/>
    </xf>
    <xf numFmtId="0" fontId="12" fillId="6" borderId="1" xfId="2" applyFont="1" applyFill="1" applyBorder="1" applyAlignment="1">
      <alignment horizontal="center" vertical="center"/>
    </xf>
    <xf numFmtId="167" fontId="7" fillId="6" borderId="1" xfId="1" applyNumberFormat="1" applyFont="1" applyFill="1" applyBorder="1" applyAlignment="1">
      <alignment horizontal="center" vertical="center"/>
    </xf>
    <xf numFmtId="0" fontId="2" fillId="6" borderId="22" xfId="2" applyFill="1" applyBorder="1"/>
    <xf numFmtId="0" fontId="2" fillId="6" borderId="23" xfId="2" applyFont="1" applyFill="1" applyBorder="1"/>
    <xf numFmtId="0" fontId="4" fillId="6" borderId="23" xfId="2" applyFont="1" applyFill="1" applyBorder="1" applyAlignment="1">
      <alignment horizontal="center"/>
    </xf>
    <xf numFmtId="0" fontId="43" fillId="6" borderId="23" xfId="2" applyFont="1" applyFill="1" applyBorder="1"/>
    <xf numFmtId="0" fontId="2" fillId="6" borderId="26" xfId="2" applyFont="1" applyFill="1" applyBorder="1"/>
    <xf numFmtId="0" fontId="2" fillId="0" borderId="0" xfId="2"/>
    <xf numFmtId="0" fontId="4" fillId="0" borderId="0" xfId="2" applyFont="1" applyAlignment="1">
      <alignment horizontal="center"/>
    </xf>
    <xf numFmtId="0" fontId="43" fillId="0" borderId="0" xfId="2" applyFont="1"/>
    <xf numFmtId="0" fontId="4" fillId="6" borderId="0" xfId="2" applyFont="1" applyFill="1" applyAlignment="1">
      <alignment horizontal="center"/>
    </xf>
    <xf numFmtId="0" fontId="43" fillId="6" borderId="0" xfId="2" applyFont="1" applyFill="1"/>
    <xf numFmtId="0" fontId="2" fillId="6" borderId="5" xfId="0" applyFont="1" applyFill="1" applyBorder="1"/>
    <xf numFmtId="6" fontId="5" fillId="6" borderId="14" xfId="0" applyNumberFormat="1" applyFont="1" applyFill="1" applyBorder="1"/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/>
    </xf>
    <xf numFmtId="164" fontId="32" fillId="5" borderId="16" xfId="1" applyNumberFormat="1" applyFont="1" applyFill="1" applyBorder="1" applyAlignment="1">
      <alignment horizontal="center" vertical="center"/>
    </xf>
    <xf numFmtId="164" fontId="32" fillId="5" borderId="15" xfId="1" applyNumberFormat="1" applyFont="1" applyFill="1" applyBorder="1" applyAlignment="1">
      <alignment horizontal="center" vertical="center"/>
    </xf>
    <xf numFmtId="164" fontId="32" fillId="5" borderId="13" xfId="1" applyNumberFormat="1" applyFont="1" applyFill="1" applyBorder="1" applyAlignment="1">
      <alignment horizontal="center" vertical="center"/>
    </xf>
    <xf numFmtId="164" fontId="32" fillId="5" borderId="18" xfId="1" applyNumberFormat="1" applyFont="1" applyFill="1" applyBorder="1" applyAlignment="1">
      <alignment horizontal="center" vertical="center"/>
    </xf>
    <xf numFmtId="164" fontId="32" fillId="5" borderId="5" xfId="1" applyNumberFormat="1" applyFont="1" applyFill="1" applyBorder="1" applyAlignment="1">
      <alignment horizontal="center" vertical="center"/>
    </xf>
    <xf numFmtId="164" fontId="32" fillId="5" borderId="14" xfId="1" applyNumberFormat="1" applyFont="1" applyFill="1" applyBorder="1" applyAlignment="1">
      <alignment horizontal="center" vertical="center"/>
    </xf>
    <xf numFmtId="164" fontId="32" fillId="5" borderId="11" xfId="1" applyNumberFormat="1" applyFont="1" applyFill="1" applyBorder="1" applyAlignment="1">
      <alignment horizontal="center" vertical="center"/>
    </xf>
    <xf numFmtId="164" fontId="32" fillId="5" borderId="12" xfId="1" applyNumberFormat="1" applyFont="1" applyFill="1" applyBorder="1" applyAlignment="1">
      <alignment horizontal="center" vertical="center"/>
    </xf>
    <xf numFmtId="164" fontId="32" fillId="7" borderId="16" xfId="1" applyNumberFormat="1" applyFont="1" applyFill="1" applyBorder="1" applyAlignment="1">
      <alignment horizontal="center" vertical="center"/>
    </xf>
    <xf numFmtId="164" fontId="32" fillId="7" borderId="15" xfId="1" applyNumberFormat="1" applyFont="1" applyFill="1" applyBorder="1" applyAlignment="1">
      <alignment horizontal="center" vertical="center"/>
    </xf>
    <xf numFmtId="164" fontId="32" fillId="7" borderId="18" xfId="1" applyNumberFormat="1" applyFont="1" applyFill="1" applyBorder="1" applyAlignment="1">
      <alignment horizontal="center" vertical="center"/>
    </xf>
    <xf numFmtId="164" fontId="32" fillId="7" borderId="5" xfId="1" applyNumberFormat="1" applyFont="1" applyFill="1" applyBorder="1" applyAlignment="1">
      <alignment horizontal="center" vertical="center"/>
    </xf>
    <xf numFmtId="164" fontId="32" fillId="5" borderId="1" xfId="1" applyNumberFormat="1" applyFont="1" applyFill="1" applyBorder="1" applyAlignment="1">
      <alignment horizontal="center" vertical="center" wrapText="1"/>
    </xf>
    <xf numFmtId="0" fontId="32" fillId="6" borderId="3" xfId="2" applyFont="1" applyFill="1" applyBorder="1" applyAlignment="1">
      <alignment horizontal="center" vertical="center"/>
    </xf>
    <xf numFmtId="0" fontId="32" fillId="6" borderId="6" xfId="2" applyFont="1" applyFill="1" applyBorder="1" applyAlignment="1">
      <alignment horizontal="center" vertical="center"/>
    </xf>
    <xf numFmtId="0" fontId="32" fillId="6" borderId="2" xfId="2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/>
    </xf>
    <xf numFmtId="6" fontId="36" fillId="0" borderId="7" xfId="0" applyNumberFormat="1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6" fontId="38" fillId="0" borderId="7" xfId="0" applyNumberFormat="1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8" xfId="0" applyFont="1" applyBorder="1" applyAlignment="1">
      <alignment horizontal="center"/>
    </xf>
  </cellXfs>
  <cellStyles count="3">
    <cellStyle name="Normal" xfId="0" builtinId="0"/>
    <cellStyle name="Normal 2" xfId="2"/>
    <cellStyle name="Normal_Section 3" xfId="1"/>
  </cellStyles>
  <dxfs count="0"/>
  <tableStyles count="0" defaultTableStyle="TableStyleMedium9" defaultPivotStyle="PivotStyleLight16"/>
  <colors>
    <mruColors>
      <color rgb="FFFF00FF"/>
      <color rgb="FF7F7F7F"/>
      <color rgb="FF0033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NavAcc">
      <a:dk1>
        <a:srgbClr val="000000"/>
      </a:dk1>
      <a:lt1>
        <a:srgbClr val="FFFFFF"/>
      </a:lt1>
      <a:dk2>
        <a:srgbClr val="969696"/>
      </a:dk2>
      <a:lt2>
        <a:srgbClr val="FFFFCC"/>
      </a:lt2>
      <a:accent1>
        <a:srgbClr val="C00000"/>
      </a:accent1>
      <a:accent2>
        <a:srgbClr val="0033CC"/>
      </a:accent2>
      <a:accent3>
        <a:srgbClr val="CCECFF"/>
      </a:accent3>
      <a:accent4>
        <a:srgbClr val="FF6600"/>
      </a:accent4>
      <a:accent5>
        <a:srgbClr val="CC99FF"/>
      </a:accent5>
      <a:accent6>
        <a:srgbClr val="008000"/>
      </a:accent6>
      <a:hlink>
        <a:srgbClr val="0033CC"/>
      </a:hlink>
      <a:folHlink>
        <a:srgbClr val="0033CC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7"/>
  <sheetViews>
    <sheetView tabSelected="1" workbookViewId="0"/>
  </sheetViews>
  <sheetFormatPr defaultRowHeight="12.75" x14ac:dyDescent="0.2"/>
  <cols>
    <col min="1" max="1" width="3.140625" style="157" customWidth="1"/>
    <col min="2" max="2" width="9.140625" style="41"/>
    <col min="3" max="3" width="32.5703125" style="41" customWidth="1"/>
    <col min="4" max="4" width="10.7109375" style="41" bestFit="1" customWidth="1"/>
    <col min="5" max="5" width="3.28515625" style="41" customWidth="1"/>
    <col min="6" max="28" width="9.140625" style="41"/>
  </cols>
  <sheetData>
    <row r="2" spans="2:4" ht="15.75" x14ac:dyDescent="0.25">
      <c r="B2" s="240" t="s">
        <v>65</v>
      </c>
      <c r="C2" s="225"/>
      <c r="D2" s="226"/>
    </row>
    <row r="3" spans="2:4" x14ac:dyDescent="0.2">
      <c r="B3" s="227" t="s">
        <v>66</v>
      </c>
      <c r="C3" s="87"/>
      <c r="D3" s="228"/>
    </row>
    <row r="4" spans="2:4" ht="18" customHeight="1" x14ac:dyDescent="0.2">
      <c r="B4" s="229" t="s">
        <v>12</v>
      </c>
      <c r="C4" s="88" t="s">
        <v>67</v>
      </c>
      <c r="D4" s="230">
        <v>10000</v>
      </c>
    </row>
    <row r="5" spans="2:4" ht="18" customHeight="1" x14ac:dyDescent="0.2">
      <c r="B5" s="229" t="s">
        <v>13</v>
      </c>
      <c r="C5" s="88" t="s">
        <v>68</v>
      </c>
      <c r="D5" s="230">
        <v>5500</v>
      </c>
    </row>
    <row r="6" spans="2:4" ht="18" customHeight="1" x14ac:dyDescent="0.2">
      <c r="B6" s="229" t="s">
        <v>14</v>
      </c>
      <c r="C6" s="87" t="s">
        <v>28</v>
      </c>
      <c r="D6" s="230">
        <v>4000</v>
      </c>
    </row>
    <row r="7" spans="2:4" x14ac:dyDescent="0.2">
      <c r="B7" s="237"/>
      <c r="C7" s="287"/>
      <c r="D7" s="288"/>
    </row>
    <row r="8" spans="2:4" hidden="1" x14ac:dyDescent="0.2">
      <c r="B8" s="227" t="s">
        <v>77</v>
      </c>
      <c r="C8" s="87"/>
      <c r="D8" s="231"/>
    </row>
    <row r="9" spans="2:4" ht="12" hidden="1" customHeight="1" x14ac:dyDescent="0.2">
      <c r="B9" s="229"/>
      <c r="C9" s="233" t="s">
        <v>71</v>
      </c>
      <c r="D9" s="232"/>
    </row>
    <row r="10" spans="2:4" ht="12" hidden="1" customHeight="1" x14ac:dyDescent="0.2">
      <c r="B10" s="229"/>
      <c r="C10" s="233" t="s">
        <v>70</v>
      </c>
      <c r="D10" s="232"/>
    </row>
    <row r="11" spans="2:4" hidden="1" x14ac:dyDescent="0.2">
      <c r="B11" s="229"/>
      <c r="C11" s="234" t="s">
        <v>73</v>
      </c>
      <c r="D11" s="232"/>
    </row>
    <row r="12" spans="2:4" hidden="1" x14ac:dyDescent="0.2">
      <c r="B12" s="229"/>
      <c r="C12" s="234" t="s">
        <v>72</v>
      </c>
      <c r="D12" s="232"/>
    </row>
    <row r="13" spans="2:4" hidden="1" x14ac:dyDescent="0.2">
      <c r="B13" s="229"/>
      <c r="C13" s="234" t="s">
        <v>74</v>
      </c>
      <c r="D13" s="232"/>
    </row>
    <row r="14" spans="2:4" hidden="1" x14ac:dyDescent="0.2">
      <c r="B14" s="229"/>
      <c r="C14" s="234" t="s">
        <v>75</v>
      </c>
      <c r="D14" s="232"/>
    </row>
    <row r="15" spans="2:4" hidden="1" x14ac:dyDescent="0.2">
      <c r="B15" s="229"/>
      <c r="C15" s="235">
        <v>2</v>
      </c>
      <c r="D15" s="232"/>
    </row>
    <row r="16" spans="2:4" hidden="1" x14ac:dyDescent="0.2">
      <c r="B16" s="229"/>
      <c r="C16" s="236" t="s">
        <v>69</v>
      </c>
      <c r="D16" s="232"/>
    </row>
    <row r="17" spans="2:4" hidden="1" x14ac:dyDescent="0.2">
      <c r="B17" s="237"/>
      <c r="C17" s="238">
        <v>2010</v>
      </c>
      <c r="D17" s="239"/>
    </row>
  </sheetData>
  <phoneticPr fontId="1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226"/>
  <sheetViews>
    <sheetView workbookViewId="0"/>
  </sheetViews>
  <sheetFormatPr defaultColWidth="9.140625" defaultRowHeight="12.75" x14ac:dyDescent="0.2"/>
  <cols>
    <col min="1" max="1" width="2" style="216" customWidth="1"/>
    <col min="2" max="2" width="1.42578125" style="16" customWidth="1"/>
    <col min="3" max="3" width="4" style="10" customWidth="1"/>
    <col min="4" max="4" width="5.140625" style="10" customWidth="1"/>
    <col min="5" max="5" width="7" style="37" customWidth="1"/>
    <col min="6" max="6" width="8" style="10" customWidth="1"/>
    <col min="7" max="7" width="15.5703125" style="10" customWidth="1"/>
    <col min="8" max="8" width="1.42578125" style="16" customWidth="1"/>
    <col min="9" max="32" width="9.140625" style="216"/>
    <col min="33" max="16384" width="9.140625" style="10"/>
  </cols>
  <sheetData>
    <row r="1" spans="1:143" s="4" customFormat="1" ht="16.5" thickBot="1" x14ac:dyDescent="0.25">
      <c r="A1" s="241"/>
      <c r="B1" s="9"/>
      <c r="C1" s="9"/>
      <c r="E1" s="34"/>
      <c r="H1" s="9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</row>
    <row r="2" spans="1:143" s="4" customFormat="1" ht="8.25" customHeight="1" x14ac:dyDescent="0.2">
      <c r="A2" s="241"/>
      <c r="B2" s="47"/>
      <c r="C2" s="48"/>
      <c r="D2" s="49"/>
      <c r="E2" s="50"/>
      <c r="F2" s="49"/>
      <c r="G2" s="49"/>
      <c r="H2" s="51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</row>
    <row r="3" spans="1:143" ht="30.75" customHeight="1" x14ac:dyDescent="0.2">
      <c r="A3" s="242"/>
      <c r="B3" s="52"/>
      <c r="C3" s="289" t="s">
        <v>54</v>
      </c>
      <c r="D3" s="290"/>
      <c r="E3" s="290"/>
      <c r="F3" s="290"/>
      <c r="G3" s="290"/>
      <c r="H3" s="53"/>
    </row>
    <row r="4" spans="1:143" ht="15" customHeight="1" x14ac:dyDescent="0.2">
      <c r="B4" s="52"/>
      <c r="C4" s="39" t="s">
        <v>24</v>
      </c>
      <c r="D4" s="12"/>
      <c r="E4" s="25"/>
      <c r="F4" s="12"/>
      <c r="G4" s="12"/>
      <c r="H4" s="53"/>
    </row>
    <row r="5" spans="1:143" ht="18.75" customHeight="1" x14ac:dyDescent="0.2">
      <c r="B5" s="52"/>
      <c r="C5" s="12"/>
      <c r="D5" s="11" t="s">
        <v>29</v>
      </c>
      <c r="E5" s="25"/>
      <c r="F5" s="13"/>
      <c r="G5" s="13"/>
      <c r="H5" s="53"/>
    </row>
    <row r="6" spans="1:143" ht="15" hidden="1" customHeight="1" x14ac:dyDescent="0.2">
      <c r="B6" s="52"/>
      <c r="C6" s="12"/>
      <c r="D6" s="13"/>
      <c r="E6" s="35" t="s">
        <v>10</v>
      </c>
      <c r="F6" s="14" t="s">
        <v>18</v>
      </c>
      <c r="G6" s="15"/>
      <c r="H6" s="53"/>
    </row>
    <row r="7" spans="1:143" ht="15" customHeight="1" x14ac:dyDescent="0.2">
      <c r="B7" s="52"/>
      <c r="C7" s="12"/>
      <c r="D7" s="13"/>
      <c r="E7" s="35" t="s">
        <v>2</v>
      </c>
      <c r="F7" s="14" t="s">
        <v>8</v>
      </c>
      <c r="G7" s="15"/>
      <c r="H7" s="53"/>
    </row>
    <row r="8" spans="1:143" ht="15" customHeight="1" x14ac:dyDescent="0.2">
      <c r="B8" s="52"/>
      <c r="C8" s="12"/>
      <c r="D8" s="13"/>
      <c r="E8" s="35" t="s">
        <v>30</v>
      </c>
      <c r="F8" s="14" t="s">
        <v>31</v>
      </c>
      <c r="G8" s="15"/>
      <c r="H8" s="53"/>
    </row>
    <row r="9" spans="1:143" ht="15" customHeight="1" x14ac:dyDescent="0.2">
      <c r="B9" s="52"/>
      <c r="C9" s="12"/>
      <c r="D9" s="13"/>
      <c r="E9" s="35" t="s">
        <v>52</v>
      </c>
      <c r="F9" s="14" t="s">
        <v>53</v>
      </c>
      <c r="G9" s="15"/>
      <c r="H9" s="53"/>
    </row>
    <row r="10" spans="1:143" ht="21" customHeight="1" x14ac:dyDescent="0.2">
      <c r="B10" s="52"/>
      <c r="C10" s="11" t="s">
        <v>25</v>
      </c>
      <c r="D10" s="12"/>
      <c r="E10" s="25"/>
      <c r="F10" s="12"/>
      <c r="G10" s="12"/>
      <c r="H10" s="53"/>
    </row>
    <row r="11" spans="1:143" ht="18.75" customHeight="1" x14ac:dyDescent="0.2">
      <c r="B11" s="52"/>
      <c r="C11" s="12"/>
      <c r="D11" s="11" t="s">
        <v>29</v>
      </c>
      <c r="E11" s="25"/>
      <c r="F11" s="13"/>
      <c r="G11" s="13"/>
      <c r="H11" s="53"/>
    </row>
    <row r="12" spans="1:143" ht="15" customHeight="1" x14ac:dyDescent="0.2">
      <c r="B12" s="52"/>
      <c r="C12" s="12"/>
      <c r="D12" s="13"/>
      <c r="E12" s="35" t="s">
        <v>3</v>
      </c>
      <c r="F12" s="14" t="s">
        <v>17</v>
      </c>
      <c r="G12" s="15"/>
      <c r="H12" s="53"/>
    </row>
    <row r="13" spans="1:143" ht="15" hidden="1" customHeight="1" x14ac:dyDescent="0.2">
      <c r="B13" s="52"/>
      <c r="C13" s="12"/>
      <c r="D13" s="13"/>
      <c r="E13" s="35" t="s">
        <v>55</v>
      </c>
      <c r="F13" s="14" t="s">
        <v>56</v>
      </c>
      <c r="G13" s="15"/>
      <c r="H13" s="53"/>
    </row>
    <row r="14" spans="1:143" ht="15" hidden="1" customHeight="1" x14ac:dyDescent="0.2">
      <c r="B14" s="52"/>
      <c r="C14" s="12"/>
      <c r="D14" s="13"/>
      <c r="E14" s="35" t="s">
        <v>57</v>
      </c>
      <c r="F14" s="14" t="s">
        <v>58</v>
      </c>
      <c r="G14" s="15"/>
      <c r="H14" s="53"/>
    </row>
    <row r="15" spans="1:143" ht="22.5" customHeight="1" x14ac:dyDescent="0.2">
      <c r="B15" s="52"/>
      <c r="C15" s="11" t="s">
        <v>32</v>
      </c>
      <c r="D15" s="12"/>
      <c r="E15" s="25"/>
      <c r="F15" s="12"/>
      <c r="G15" s="12"/>
      <c r="H15" s="53"/>
    </row>
    <row r="16" spans="1:143" ht="18.75" customHeight="1" x14ac:dyDescent="0.2">
      <c r="B16" s="52"/>
      <c r="C16" s="12"/>
      <c r="D16" s="11" t="s">
        <v>9</v>
      </c>
      <c r="E16" s="25"/>
      <c r="F16" s="13"/>
      <c r="G16" s="13"/>
      <c r="H16" s="53"/>
    </row>
    <row r="17" spans="1:32" ht="15" customHeight="1" x14ac:dyDescent="0.2">
      <c r="B17" s="52"/>
      <c r="C17" s="12"/>
      <c r="D17" s="13"/>
      <c r="E17" s="35" t="s">
        <v>4</v>
      </c>
      <c r="F17" s="14" t="s">
        <v>42</v>
      </c>
      <c r="G17" s="15"/>
      <c r="H17" s="53"/>
    </row>
    <row r="18" spans="1:32" ht="15" hidden="1" customHeight="1" x14ac:dyDescent="0.2">
      <c r="B18" s="52"/>
      <c r="C18" s="12"/>
      <c r="D18" s="13"/>
      <c r="E18" s="35" t="s">
        <v>33</v>
      </c>
      <c r="F18" s="14" t="s">
        <v>21</v>
      </c>
      <c r="G18" s="15"/>
      <c r="H18" s="53"/>
    </row>
    <row r="19" spans="1:32" s="11" customFormat="1" ht="18.75" hidden="1" customHeight="1" x14ac:dyDescent="0.2">
      <c r="A19" s="217"/>
      <c r="B19" s="58"/>
      <c r="D19" s="11" t="s">
        <v>27</v>
      </c>
      <c r="E19" s="24"/>
      <c r="H19" s="59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</row>
    <row r="20" spans="1:32" s="11" customFormat="1" ht="15" hidden="1" customHeight="1" x14ac:dyDescent="0.2">
      <c r="A20" s="217"/>
      <c r="B20" s="58"/>
      <c r="E20" s="35" t="s">
        <v>34</v>
      </c>
      <c r="F20" s="14" t="s">
        <v>35</v>
      </c>
      <c r="G20" s="15"/>
      <c r="H20" s="59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</row>
    <row r="21" spans="1:32" s="11" customFormat="1" ht="15" hidden="1" customHeight="1" x14ac:dyDescent="0.2">
      <c r="A21" s="217"/>
      <c r="B21" s="58"/>
      <c r="E21" s="35" t="s">
        <v>59</v>
      </c>
      <c r="F21" s="14" t="s">
        <v>64</v>
      </c>
      <c r="G21" s="15"/>
      <c r="H21" s="59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</row>
    <row r="22" spans="1:32" s="11" customFormat="1" ht="15" hidden="1" customHeight="1" x14ac:dyDescent="0.2">
      <c r="A22" s="217"/>
      <c r="B22" s="58"/>
      <c r="E22" s="35" t="s">
        <v>36</v>
      </c>
      <c r="F22" s="14" t="s">
        <v>37</v>
      </c>
      <c r="G22" s="15"/>
      <c r="H22" s="59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</row>
    <row r="23" spans="1:32" s="11" customFormat="1" ht="15" hidden="1" customHeight="1" x14ac:dyDescent="0.2">
      <c r="A23" s="217"/>
      <c r="B23" s="58"/>
      <c r="E23" s="35" t="s">
        <v>11</v>
      </c>
      <c r="F23" s="14" t="s">
        <v>23</v>
      </c>
      <c r="G23" s="15"/>
      <c r="H23" s="59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</row>
    <row r="24" spans="1:32" s="11" customFormat="1" ht="15" hidden="1" customHeight="1" x14ac:dyDescent="0.2">
      <c r="A24" s="217"/>
      <c r="B24" s="58"/>
      <c r="E24" s="35" t="s">
        <v>38</v>
      </c>
      <c r="F24" s="14" t="s">
        <v>39</v>
      </c>
      <c r="G24" s="15"/>
      <c r="H24" s="59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</row>
    <row r="25" spans="1:32" s="11" customFormat="1" ht="15" hidden="1" customHeight="1" x14ac:dyDescent="0.2">
      <c r="A25" s="217"/>
      <c r="B25" s="58"/>
      <c r="E25" s="35" t="s">
        <v>60</v>
      </c>
      <c r="F25" s="14" t="s">
        <v>61</v>
      </c>
      <c r="G25" s="15"/>
      <c r="H25" s="59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</row>
    <row r="26" spans="1:32" s="11" customFormat="1" ht="8.25" customHeight="1" thickBot="1" x14ac:dyDescent="0.25">
      <c r="A26" s="217"/>
      <c r="B26" s="54"/>
      <c r="C26" s="55"/>
      <c r="D26" s="55"/>
      <c r="E26" s="56"/>
      <c r="F26" s="55"/>
      <c r="G26" s="55"/>
      <c r="H26" s="5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</row>
    <row r="27" spans="1:32" x14ac:dyDescent="0.2">
      <c r="C27" s="17"/>
      <c r="D27" s="17"/>
      <c r="E27" s="25"/>
      <c r="F27" s="17"/>
      <c r="G27" s="17"/>
    </row>
    <row r="28" spans="1:32" x14ac:dyDescent="0.2">
      <c r="C28" s="18"/>
      <c r="D28" s="18"/>
      <c r="E28" s="36"/>
      <c r="F28" s="17"/>
      <c r="G28" s="18"/>
    </row>
    <row r="29" spans="1:32" x14ac:dyDescent="0.2">
      <c r="C29" s="18"/>
      <c r="D29" s="18"/>
      <c r="E29" s="36"/>
      <c r="F29" s="17"/>
      <c r="G29" s="18"/>
    </row>
    <row r="30" spans="1:32" x14ac:dyDescent="0.2">
      <c r="C30" s="18"/>
      <c r="D30" s="18"/>
      <c r="E30" s="36"/>
      <c r="F30" s="17"/>
      <c r="G30" s="18"/>
    </row>
    <row r="31" spans="1:32" x14ac:dyDescent="0.2">
      <c r="C31" s="18"/>
      <c r="D31" s="18"/>
      <c r="E31" s="36"/>
      <c r="F31" s="17"/>
      <c r="G31" s="18"/>
    </row>
    <row r="32" spans="1:32" x14ac:dyDescent="0.2">
      <c r="C32" s="18"/>
      <c r="D32" s="18"/>
      <c r="E32" s="36"/>
      <c r="F32" s="17"/>
      <c r="G32" s="18"/>
    </row>
    <row r="33" spans="3:7" x14ac:dyDescent="0.2">
      <c r="C33" s="18"/>
      <c r="D33" s="18"/>
      <c r="E33" s="36"/>
      <c r="F33" s="17"/>
      <c r="G33" s="18"/>
    </row>
    <row r="34" spans="3:7" x14ac:dyDescent="0.2">
      <c r="C34" s="18"/>
      <c r="D34" s="18"/>
      <c r="E34" s="36"/>
      <c r="F34" s="17"/>
      <c r="G34" s="18"/>
    </row>
    <row r="35" spans="3:7" x14ac:dyDescent="0.2">
      <c r="C35" s="18"/>
      <c r="D35" s="18"/>
      <c r="E35" s="36"/>
      <c r="F35" s="17"/>
      <c r="G35" s="18"/>
    </row>
    <row r="36" spans="3:7" x14ac:dyDescent="0.2">
      <c r="C36" s="18"/>
      <c r="D36" s="18"/>
      <c r="E36" s="36"/>
      <c r="F36" s="17"/>
      <c r="G36" s="18"/>
    </row>
    <row r="37" spans="3:7" x14ac:dyDescent="0.2">
      <c r="C37" s="18"/>
      <c r="D37" s="18"/>
      <c r="E37" s="36"/>
      <c r="F37" s="17"/>
      <c r="G37" s="18"/>
    </row>
    <row r="38" spans="3:7" x14ac:dyDescent="0.2">
      <c r="C38" s="18"/>
      <c r="D38" s="18"/>
      <c r="E38" s="36"/>
      <c r="F38" s="17"/>
      <c r="G38" s="18"/>
    </row>
    <row r="39" spans="3:7" x14ac:dyDescent="0.2">
      <c r="C39" s="18"/>
      <c r="D39" s="18"/>
      <c r="E39" s="36"/>
      <c r="F39" s="17"/>
      <c r="G39" s="18"/>
    </row>
    <row r="40" spans="3:7" s="216" customFormat="1" x14ac:dyDescent="0.2">
      <c r="E40" s="243"/>
    </row>
    <row r="41" spans="3:7" s="216" customFormat="1" x14ac:dyDescent="0.2">
      <c r="E41" s="243"/>
    </row>
    <row r="42" spans="3:7" s="216" customFormat="1" x14ac:dyDescent="0.2">
      <c r="E42" s="243"/>
    </row>
    <row r="43" spans="3:7" s="216" customFormat="1" x14ac:dyDescent="0.2">
      <c r="E43" s="243"/>
    </row>
    <row r="44" spans="3:7" s="216" customFormat="1" x14ac:dyDescent="0.2">
      <c r="E44" s="243"/>
    </row>
    <row r="45" spans="3:7" s="216" customFormat="1" x14ac:dyDescent="0.2">
      <c r="E45" s="243"/>
    </row>
    <row r="46" spans="3:7" s="216" customFormat="1" x14ac:dyDescent="0.2">
      <c r="E46" s="243"/>
    </row>
    <row r="47" spans="3:7" s="216" customFormat="1" x14ac:dyDescent="0.2">
      <c r="E47" s="243"/>
    </row>
    <row r="48" spans="3:7" s="216" customFormat="1" x14ac:dyDescent="0.2">
      <c r="E48" s="243"/>
    </row>
    <row r="49" spans="5:5" s="216" customFormat="1" x14ac:dyDescent="0.2">
      <c r="E49" s="243"/>
    </row>
    <row r="50" spans="5:5" s="216" customFormat="1" x14ac:dyDescent="0.2">
      <c r="E50" s="243"/>
    </row>
    <row r="51" spans="5:5" s="216" customFormat="1" x14ac:dyDescent="0.2">
      <c r="E51" s="243"/>
    </row>
    <row r="52" spans="5:5" s="216" customFormat="1" x14ac:dyDescent="0.2">
      <c r="E52" s="243"/>
    </row>
    <row r="53" spans="5:5" s="216" customFormat="1" x14ac:dyDescent="0.2">
      <c r="E53" s="243"/>
    </row>
    <row r="54" spans="5:5" s="216" customFormat="1" x14ac:dyDescent="0.2">
      <c r="E54" s="243"/>
    </row>
    <row r="55" spans="5:5" s="216" customFormat="1" x14ac:dyDescent="0.2">
      <c r="E55" s="243"/>
    </row>
    <row r="56" spans="5:5" s="216" customFormat="1" x14ac:dyDescent="0.2">
      <c r="E56" s="243"/>
    </row>
    <row r="57" spans="5:5" s="216" customFormat="1" x14ac:dyDescent="0.2">
      <c r="E57" s="243"/>
    </row>
    <row r="58" spans="5:5" s="216" customFormat="1" x14ac:dyDescent="0.2">
      <c r="E58" s="243"/>
    </row>
    <row r="59" spans="5:5" s="216" customFormat="1" x14ac:dyDescent="0.2">
      <c r="E59" s="243"/>
    </row>
    <row r="60" spans="5:5" s="216" customFormat="1" x14ac:dyDescent="0.2">
      <c r="E60" s="243"/>
    </row>
    <row r="61" spans="5:5" s="216" customFormat="1" x14ac:dyDescent="0.2">
      <c r="E61" s="243"/>
    </row>
    <row r="62" spans="5:5" s="216" customFormat="1" x14ac:dyDescent="0.2">
      <c r="E62" s="243"/>
    </row>
    <row r="63" spans="5:5" s="216" customFormat="1" x14ac:dyDescent="0.2">
      <c r="E63" s="243"/>
    </row>
    <row r="64" spans="5:5" s="216" customFormat="1" x14ac:dyDescent="0.2">
      <c r="E64" s="243"/>
    </row>
    <row r="65" spans="5:5" s="216" customFormat="1" x14ac:dyDescent="0.2">
      <c r="E65" s="243"/>
    </row>
    <row r="66" spans="5:5" s="216" customFormat="1" x14ac:dyDescent="0.2">
      <c r="E66" s="243"/>
    </row>
    <row r="67" spans="5:5" s="216" customFormat="1" x14ac:dyDescent="0.2">
      <c r="E67" s="243"/>
    </row>
    <row r="68" spans="5:5" s="216" customFormat="1" x14ac:dyDescent="0.2">
      <c r="E68" s="243"/>
    </row>
    <row r="69" spans="5:5" s="216" customFormat="1" x14ac:dyDescent="0.2">
      <c r="E69" s="243"/>
    </row>
    <row r="70" spans="5:5" s="216" customFormat="1" x14ac:dyDescent="0.2">
      <c r="E70" s="243"/>
    </row>
    <row r="71" spans="5:5" s="216" customFormat="1" x14ac:dyDescent="0.2">
      <c r="E71" s="243"/>
    </row>
    <row r="72" spans="5:5" s="216" customFormat="1" x14ac:dyDescent="0.2">
      <c r="E72" s="243"/>
    </row>
    <row r="73" spans="5:5" s="216" customFormat="1" x14ac:dyDescent="0.2">
      <c r="E73" s="243"/>
    </row>
    <row r="74" spans="5:5" s="216" customFormat="1" x14ac:dyDescent="0.2">
      <c r="E74" s="243"/>
    </row>
    <row r="75" spans="5:5" s="216" customFormat="1" x14ac:dyDescent="0.2">
      <c r="E75" s="243"/>
    </row>
    <row r="76" spans="5:5" s="216" customFormat="1" x14ac:dyDescent="0.2">
      <c r="E76" s="243"/>
    </row>
    <row r="77" spans="5:5" s="216" customFormat="1" x14ac:dyDescent="0.2">
      <c r="E77" s="243"/>
    </row>
    <row r="78" spans="5:5" s="216" customFormat="1" x14ac:dyDescent="0.2">
      <c r="E78" s="243"/>
    </row>
    <row r="79" spans="5:5" s="216" customFormat="1" x14ac:dyDescent="0.2">
      <c r="E79" s="243"/>
    </row>
    <row r="80" spans="5:5" s="216" customFormat="1" x14ac:dyDescent="0.2">
      <c r="E80" s="243"/>
    </row>
    <row r="81" spans="5:5" s="216" customFormat="1" x14ac:dyDescent="0.2">
      <c r="E81" s="243"/>
    </row>
    <row r="82" spans="5:5" s="216" customFormat="1" x14ac:dyDescent="0.2">
      <c r="E82" s="243"/>
    </row>
    <row r="83" spans="5:5" s="216" customFormat="1" x14ac:dyDescent="0.2">
      <c r="E83" s="243"/>
    </row>
    <row r="84" spans="5:5" s="216" customFormat="1" x14ac:dyDescent="0.2">
      <c r="E84" s="243"/>
    </row>
    <row r="85" spans="5:5" s="216" customFormat="1" x14ac:dyDescent="0.2">
      <c r="E85" s="243"/>
    </row>
    <row r="86" spans="5:5" s="216" customFormat="1" x14ac:dyDescent="0.2">
      <c r="E86" s="243"/>
    </row>
    <row r="87" spans="5:5" s="216" customFormat="1" x14ac:dyDescent="0.2">
      <c r="E87" s="243"/>
    </row>
    <row r="88" spans="5:5" s="216" customFormat="1" x14ac:dyDescent="0.2">
      <c r="E88" s="243"/>
    </row>
    <row r="89" spans="5:5" s="216" customFormat="1" x14ac:dyDescent="0.2">
      <c r="E89" s="243"/>
    </row>
    <row r="90" spans="5:5" s="216" customFormat="1" x14ac:dyDescent="0.2">
      <c r="E90" s="243"/>
    </row>
    <row r="91" spans="5:5" s="216" customFormat="1" x14ac:dyDescent="0.2">
      <c r="E91" s="243"/>
    </row>
    <row r="92" spans="5:5" s="216" customFormat="1" x14ac:dyDescent="0.2">
      <c r="E92" s="243"/>
    </row>
    <row r="93" spans="5:5" s="216" customFormat="1" x14ac:dyDescent="0.2">
      <c r="E93" s="243"/>
    </row>
    <row r="94" spans="5:5" s="216" customFormat="1" x14ac:dyDescent="0.2">
      <c r="E94" s="243"/>
    </row>
    <row r="95" spans="5:5" s="216" customFormat="1" x14ac:dyDescent="0.2">
      <c r="E95" s="243"/>
    </row>
    <row r="96" spans="5:5" s="216" customFormat="1" x14ac:dyDescent="0.2">
      <c r="E96" s="243"/>
    </row>
    <row r="97" spans="5:5" s="216" customFormat="1" x14ac:dyDescent="0.2">
      <c r="E97" s="243"/>
    </row>
    <row r="98" spans="5:5" s="216" customFormat="1" x14ac:dyDescent="0.2">
      <c r="E98" s="243"/>
    </row>
    <row r="99" spans="5:5" s="216" customFormat="1" x14ac:dyDescent="0.2">
      <c r="E99" s="243"/>
    </row>
    <row r="100" spans="5:5" s="216" customFormat="1" x14ac:dyDescent="0.2">
      <c r="E100" s="243"/>
    </row>
    <row r="101" spans="5:5" s="216" customFormat="1" x14ac:dyDescent="0.2">
      <c r="E101" s="243"/>
    </row>
    <row r="102" spans="5:5" s="216" customFormat="1" x14ac:dyDescent="0.2">
      <c r="E102" s="243"/>
    </row>
    <row r="103" spans="5:5" s="216" customFormat="1" x14ac:dyDescent="0.2">
      <c r="E103" s="243"/>
    </row>
    <row r="104" spans="5:5" s="216" customFormat="1" x14ac:dyDescent="0.2">
      <c r="E104" s="243"/>
    </row>
    <row r="105" spans="5:5" s="216" customFormat="1" x14ac:dyDescent="0.2">
      <c r="E105" s="243"/>
    </row>
    <row r="106" spans="5:5" s="216" customFormat="1" x14ac:dyDescent="0.2">
      <c r="E106" s="243"/>
    </row>
    <row r="107" spans="5:5" s="216" customFormat="1" x14ac:dyDescent="0.2">
      <c r="E107" s="243"/>
    </row>
    <row r="108" spans="5:5" s="216" customFormat="1" x14ac:dyDescent="0.2">
      <c r="E108" s="243"/>
    </row>
    <row r="109" spans="5:5" s="216" customFormat="1" x14ac:dyDescent="0.2">
      <c r="E109" s="243"/>
    </row>
    <row r="110" spans="5:5" s="216" customFormat="1" x14ac:dyDescent="0.2">
      <c r="E110" s="243"/>
    </row>
    <row r="111" spans="5:5" s="216" customFormat="1" x14ac:dyDescent="0.2">
      <c r="E111" s="243"/>
    </row>
    <row r="112" spans="5:5" s="216" customFormat="1" x14ac:dyDescent="0.2">
      <c r="E112" s="243"/>
    </row>
    <row r="113" spans="5:5" s="216" customFormat="1" x14ac:dyDescent="0.2">
      <c r="E113" s="243"/>
    </row>
    <row r="114" spans="5:5" s="216" customFormat="1" x14ac:dyDescent="0.2">
      <c r="E114" s="243"/>
    </row>
    <row r="115" spans="5:5" s="216" customFormat="1" x14ac:dyDescent="0.2">
      <c r="E115" s="243"/>
    </row>
    <row r="116" spans="5:5" s="216" customFormat="1" x14ac:dyDescent="0.2">
      <c r="E116" s="243"/>
    </row>
    <row r="117" spans="5:5" s="216" customFormat="1" x14ac:dyDescent="0.2">
      <c r="E117" s="243"/>
    </row>
    <row r="118" spans="5:5" s="216" customFormat="1" x14ac:dyDescent="0.2">
      <c r="E118" s="243"/>
    </row>
    <row r="119" spans="5:5" s="216" customFormat="1" x14ac:dyDescent="0.2">
      <c r="E119" s="243"/>
    </row>
    <row r="120" spans="5:5" s="216" customFormat="1" x14ac:dyDescent="0.2">
      <c r="E120" s="243"/>
    </row>
    <row r="121" spans="5:5" s="216" customFormat="1" x14ac:dyDescent="0.2">
      <c r="E121" s="243"/>
    </row>
    <row r="122" spans="5:5" s="216" customFormat="1" x14ac:dyDescent="0.2">
      <c r="E122" s="243"/>
    </row>
    <row r="123" spans="5:5" s="216" customFormat="1" x14ac:dyDescent="0.2">
      <c r="E123" s="243"/>
    </row>
    <row r="124" spans="5:5" s="216" customFormat="1" x14ac:dyDescent="0.2">
      <c r="E124" s="243"/>
    </row>
    <row r="125" spans="5:5" s="216" customFormat="1" x14ac:dyDescent="0.2">
      <c r="E125" s="243"/>
    </row>
    <row r="126" spans="5:5" s="216" customFormat="1" x14ac:dyDescent="0.2">
      <c r="E126" s="243"/>
    </row>
    <row r="127" spans="5:5" s="216" customFormat="1" x14ac:dyDescent="0.2">
      <c r="E127" s="243"/>
    </row>
    <row r="128" spans="5:5" s="216" customFormat="1" x14ac:dyDescent="0.2">
      <c r="E128" s="243"/>
    </row>
    <row r="129" spans="5:5" s="216" customFormat="1" x14ac:dyDescent="0.2">
      <c r="E129" s="243"/>
    </row>
    <row r="130" spans="5:5" s="216" customFormat="1" x14ac:dyDescent="0.2">
      <c r="E130" s="243"/>
    </row>
    <row r="131" spans="5:5" s="216" customFormat="1" x14ac:dyDescent="0.2">
      <c r="E131" s="243"/>
    </row>
    <row r="132" spans="5:5" s="216" customFormat="1" x14ac:dyDescent="0.2">
      <c r="E132" s="243"/>
    </row>
    <row r="133" spans="5:5" s="216" customFormat="1" x14ac:dyDescent="0.2">
      <c r="E133" s="243"/>
    </row>
    <row r="134" spans="5:5" s="216" customFormat="1" x14ac:dyDescent="0.2">
      <c r="E134" s="243"/>
    </row>
    <row r="135" spans="5:5" s="216" customFormat="1" x14ac:dyDescent="0.2">
      <c r="E135" s="243"/>
    </row>
    <row r="136" spans="5:5" s="216" customFormat="1" x14ac:dyDescent="0.2">
      <c r="E136" s="243"/>
    </row>
    <row r="137" spans="5:5" s="216" customFormat="1" x14ac:dyDescent="0.2">
      <c r="E137" s="243"/>
    </row>
    <row r="138" spans="5:5" s="216" customFormat="1" x14ac:dyDescent="0.2">
      <c r="E138" s="243"/>
    </row>
    <row r="139" spans="5:5" s="216" customFormat="1" x14ac:dyDescent="0.2">
      <c r="E139" s="243"/>
    </row>
    <row r="140" spans="5:5" s="216" customFormat="1" x14ac:dyDescent="0.2">
      <c r="E140" s="243"/>
    </row>
    <row r="141" spans="5:5" s="216" customFormat="1" x14ac:dyDescent="0.2">
      <c r="E141" s="243"/>
    </row>
    <row r="142" spans="5:5" s="216" customFormat="1" x14ac:dyDescent="0.2">
      <c r="E142" s="243"/>
    </row>
    <row r="143" spans="5:5" s="216" customFormat="1" x14ac:dyDescent="0.2">
      <c r="E143" s="243"/>
    </row>
    <row r="144" spans="5:5" s="216" customFormat="1" x14ac:dyDescent="0.2">
      <c r="E144" s="243"/>
    </row>
    <row r="145" spans="5:5" s="216" customFormat="1" x14ac:dyDescent="0.2">
      <c r="E145" s="243"/>
    </row>
    <row r="146" spans="5:5" s="216" customFormat="1" x14ac:dyDescent="0.2">
      <c r="E146" s="243"/>
    </row>
    <row r="147" spans="5:5" s="216" customFormat="1" x14ac:dyDescent="0.2">
      <c r="E147" s="243"/>
    </row>
    <row r="148" spans="5:5" s="216" customFormat="1" x14ac:dyDescent="0.2">
      <c r="E148" s="243"/>
    </row>
    <row r="149" spans="5:5" s="216" customFormat="1" x14ac:dyDescent="0.2">
      <c r="E149" s="243"/>
    </row>
    <row r="150" spans="5:5" s="216" customFormat="1" x14ac:dyDescent="0.2">
      <c r="E150" s="243"/>
    </row>
    <row r="151" spans="5:5" s="216" customFormat="1" x14ac:dyDescent="0.2">
      <c r="E151" s="243"/>
    </row>
    <row r="152" spans="5:5" s="216" customFormat="1" x14ac:dyDescent="0.2">
      <c r="E152" s="243"/>
    </row>
    <row r="153" spans="5:5" s="216" customFormat="1" x14ac:dyDescent="0.2">
      <c r="E153" s="243"/>
    </row>
    <row r="154" spans="5:5" s="216" customFormat="1" x14ac:dyDescent="0.2">
      <c r="E154" s="243"/>
    </row>
    <row r="155" spans="5:5" s="216" customFormat="1" x14ac:dyDescent="0.2">
      <c r="E155" s="243"/>
    </row>
    <row r="156" spans="5:5" s="216" customFormat="1" x14ac:dyDescent="0.2">
      <c r="E156" s="243"/>
    </row>
    <row r="157" spans="5:5" s="216" customFormat="1" x14ac:dyDescent="0.2">
      <c r="E157" s="243"/>
    </row>
    <row r="158" spans="5:5" s="216" customFormat="1" x14ac:dyDescent="0.2">
      <c r="E158" s="243"/>
    </row>
    <row r="159" spans="5:5" s="216" customFormat="1" x14ac:dyDescent="0.2">
      <c r="E159" s="243"/>
    </row>
    <row r="160" spans="5:5" s="216" customFormat="1" x14ac:dyDescent="0.2">
      <c r="E160" s="243"/>
    </row>
    <row r="161" spans="5:5" s="216" customFormat="1" x14ac:dyDescent="0.2">
      <c r="E161" s="243"/>
    </row>
    <row r="162" spans="5:5" s="216" customFormat="1" x14ac:dyDescent="0.2">
      <c r="E162" s="243"/>
    </row>
    <row r="163" spans="5:5" s="216" customFormat="1" x14ac:dyDescent="0.2">
      <c r="E163" s="243"/>
    </row>
    <row r="164" spans="5:5" s="216" customFormat="1" x14ac:dyDescent="0.2">
      <c r="E164" s="243"/>
    </row>
    <row r="165" spans="5:5" s="216" customFormat="1" x14ac:dyDescent="0.2">
      <c r="E165" s="243"/>
    </row>
    <row r="166" spans="5:5" s="216" customFormat="1" x14ac:dyDescent="0.2">
      <c r="E166" s="243"/>
    </row>
    <row r="167" spans="5:5" s="216" customFormat="1" x14ac:dyDescent="0.2">
      <c r="E167" s="243"/>
    </row>
    <row r="168" spans="5:5" s="216" customFormat="1" x14ac:dyDescent="0.2">
      <c r="E168" s="243"/>
    </row>
    <row r="169" spans="5:5" s="216" customFormat="1" x14ac:dyDescent="0.2">
      <c r="E169" s="243"/>
    </row>
    <row r="170" spans="5:5" s="216" customFormat="1" x14ac:dyDescent="0.2">
      <c r="E170" s="243"/>
    </row>
    <row r="171" spans="5:5" s="216" customFormat="1" x14ac:dyDescent="0.2">
      <c r="E171" s="243"/>
    </row>
    <row r="172" spans="5:5" s="216" customFormat="1" x14ac:dyDescent="0.2">
      <c r="E172" s="243"/>
    </row>
    <row r="173" spans="5:5" s="216" customFormat="1" x14ac:dyDescent="0.2">
      <c r="E173" s="243"/>
    </row>
    <row r="174" spans="5:5" s="216" customFormat="1" x14ac:dyDescent="0.2">
      <c r="E174" s="243"/>
    </row>
    <row r="175" spans="5:5" s="216" customFormat="1" x14ac:dyDescent="0.2">
      <c r="E175" s="243"/>
    </row>
    <row r="176" spans="5:5" s="216" customFormat="1" x14ac:dyDescent="0.2">
      <c r="E176" s="243"/>
    </row>
    <row r="177" spans="5:5" s="216" customFormat="1" x14ac:dyDescent="0.2">
      <c r="E177" s="243"/>
    </row>
    <row r="178" spans="5:5" s="216" customFormat="1" x14ac:dyDescent="0.2">
      <c r="E178" s="243"/>
    </row>
    <row r="179" spans="5:5" s="216" customFormat="1" x14ac:dyDescent="0.2">
      <c r="E179" s="243"/>
    </row>
    <row r="180" spans="5:5" s="216" customFormat="1" x14ac:dyDescent="0.2">
      <c r="E180" s="243"/>
    </row>
    <row r="181" spans="5:5" s="216" customFormat="1" x14ac:dyDescent="0.2">
      <c r="E181" s="243"/>
    </row>
    <row r="182" spans="5:5" s="216" customFormat="1" x14ac:dyDescent="0.2">
      <c r="E182" s="243"/>
    </row>
    <row r="183" spans="5:5" s="216" customFormat="1" x14ac:dyDescent="0.2">
      <c r="E183" s="243"/>
    </row>
    <row r="184" spans="5:5" s="216" customFormat="1" x14ac:dyDescent="0.2">
      <c r="E184" s="243"/>
    </row>
    <row r="185" spans="5:5" s="216" customFormat="1" x14ac:dyDescent="0.2">
      <c r="E185" s="243"/>
    </row>
    <row r="186" spans="5:5" s="216" customFormat="1" x14ac:dyDescent="0.2">
      <c r="E186" s="243"/>
    </row>
    <row r="187" spans="5:5" s="216" customFormat="1" x14ac:dyDescent="0.2">
      <c r="E187" s="243"/>
    </row>
    <row r="188" spans="5:5" s="216" customFormat="1" x14ac:dyDescent="0.2">
      <c r="E188" s="243"/>
    </row>
    <row r="189" spans="5:5" s="216" customFormat="1" x14ac:dyDescent="0.2">
      <c r="E189" s="243"/>
    </row>
    <row r="190" spans="5:5" s="216" customFormat="1" x14ac:dyDescent="0.2">
      <c r="E190" s="243"/>
    </row>
    <row r="191" spans="5:5" s="216" customFormat="1" x14ac:dyDescent="0.2">
      <c r="E191" s="243"/>
    </row>
    <row r="192" spans="5:5" s="216" customFormat="1" x14ac:dyDescent="0.2">
      <c r="E192" s="243"/>
    </row>
    <row r="193" spans="5:5" s="216" customFormat="1" x14ac:dyDescent="0.2">
      <c r="E193" s="243"/>
    </row>
    <row r="194" spans="5:5" s="216" customFormat="1" x14ac:dyDescent="0.2">
      <c r="E194" s="243"/>
    </row>
    <row r="195" spans="5:5" s="216" customFormat="1" x14ac:dyDescent="0.2">
      <c r="E195" s="243"/>
    </row>
    <row r="196" spans="5:5" s="216" customFormat="1" x14ac:dyDescent="0.2">
      <c r="E196" s="243"/>
    </row>
    <row r="197" spans="5:5" s="216" customFormat="1" x14ac:dyDescent="0.2">
      <c r="E197" s="243"/>
    </row>
    <row r="198" spans="5:5" s="216" customFormat="1" x14ac:dyDescent="0.2">
      <c r="E198" s="243"/>
    </row>
    <row r="199" spans="5:5" s="216" customFormat="1" x14ac:dyDescent="0.2">
      <c r="E199" s="243"/>
    </row>
    <row r="200" spans="5:5" s="216" customFormat="1" x14ac:dyDescent="0.2">
      <c r="E200" s="243"/>
    </row>
    <row r="201" spans="5:5" s="216" customFormat="1" x14ac:dyDescent="0.2">
      <c r="E201" s="243"/>
    </row>
    <row r="202" spans="5:5" s="216" customFormat="1" x14ac:dyDescent="0.2">
      <c r="E202" s="243"/>
    </row>
    <row r="203" spans="5:5" s="216" customFormat="1" x14ac:dyDescent="0.2">
      <c r="E203" s="243"/>
    </row>
    <row r="204" spans="5:5" s="216" customFormat="1" x14ac:dyDescent="0.2">
      <c r="E204" s="243"/>
    </row>
    <row r="205" spans="5:5" s="216" customFormat="1" x14ac:dyDescent="0.2">
      <c r="E205" s="243"/>
    </row>
    <row r="206" spans="5:5" s="216" customFormat="1" x14ac:dyDescent="0.2">
      <c r="E206" s="243"/>
    </row>
    <row r="207" spans="5:5" s="216" customFormat="1" x14ac:dyDescent="0.2">
      <c r="E207" s="243"/>
    </row>
    <row r="208" spans="5:5" s="216" customFormat="1" x14ac:dyDescent="0.2">
      <c r="E208" s="243"/>
    </row>
    <row r="209" spans="5:5" s="216" customFormat="1" x14ac:dyDescent="0.2">
      <c r="E209" s="243"/>
    </row>
    <row r="210" spans="5:5" s="216" customFormat="1" x14ac:dyDescent="0.2">
      <c r="E210" s="243"/>
    </row>
    <row r="211" spans="5:5" s="216" customFormat="1" x14ac:dyDescent="0.2">
      <c r="E211" s="243"/>
    </row>
    <row r="212" spans="5:5" s="216" customFormat="1" x14ac:dyDescent="0.2">
      <c r="E212" s="243"/>
    </row>
    <row r="213" spans="5:5" s="216" customFormat="1" x14ac:dyDescent="0.2">
      <c r="E213" s="243"/>
    </row>
    <row r="214" spans="5:5" s="216" customFormat="1" x14ac:dyDescent="0.2">
      <c r="E214" s="243"/>
    </row>
    <row r="215" spans="5:5" s="216" customFormat="1" x14ac:dyDescent="0.2">
      <c r="E215" s="243"/>
    </row>
    <row r="216" spans="5:5" s="216" customFormat="1" x14ac:dyDescent="0.2">
      <c r="E216" s="243"/>
    </row>
    <row r="217" spans="5:5" s="216" customFormat="1" x14ac:dyDescent="0.2">
      <c r="E217" s="243"/>
    </row>
    <row r="218" spans="5:5" s="216" customFormat="1" x14ac:dyDescent="0.2">
      <c r="E218" s="243"/>
    </row>
    <row r="219" spans="5:5" s="216" customFormat="1" x14ac:dyDescent="0.2">
      <c r="E219" s="243"/>
    </row>
    <row r="220" spans="5:5" s="216" customFormat="1" x14ac:dyDescent="0.2">
      <c r="E220" s="243"/>
    </row>
    <row r="221" spans="5:5" s="216" customFormat="1" x14ac:dyDescent="0.2">
      <c r="E221" s="243"/>
    </row>
    <row r="222" spans="5:5" s="216" customFormat="1" x14ac:dyDescent="0.2">
      <c r="E222" s="243"/>
    </row>
    <row r="223" spans="5:5" s="216" customFormat="1" x14ac:dyDescent="0.2">
      <c r="E223" s="243"/>
    </row>
    <row r="224" spans="5:5" s="216" customFormat="1" x14ac:dyDescent="0.2">
      <c r="E224" s="243"/>
    </row>
    <row r="225" spans="5:5" s="216" customFormat="1" x14ac:dyDescent="0.2">
      <c r="E225" s="243"/>
    </row>
    <row r="226" spans="5:5" s="216" customFormat="1" x14ac:dyDescent="0.2">
      <c r="E226" s="243"/>
    </row>
  </sheetData>
  <mergeCells count="1">
    <mergeCell ref="C3:G3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W16"/>
  <sheetViews>
    <sheetView zoomScaleNormal="100" workbookViewId="0"/>
  </sheetViews>
  <sheetFormatPr defaultColWidth="13.5703125" defaultRowHeight="12.75" x14ac:dyDescent="0.2"/>
  <cols>
    <col min="1" max="1" width="2.85546875" style="4" customWidth="1"/>
    <col min="2" max="2" width="1.7109375" style="20" customWidth="1"/>
    <col min="3" max="3" width="4.85546875" style="4" customWidth="1"/>
    <col min="4" max="4" width="31.28515625" style="4" customWidth="1"/>
    <col min="5" max="5" width="2.140625" style="4" customWidth="1"/>
    <col min="6" max="6" width="9.28515625" style="4" customWidth="1"/>
    <col min="7" max="7" width="2.140625" style="4" customWidth="1"/>
    <col min="8" max="8" width="8.5703125" style="4" customWidth="1"/>
    <col min="9" max="9" width="2.140625" style="4" customWidth="1"/>
    <col min="10" max="10" width="9.28515625" style="4" customWidth="1"/>
    <col min="11" max="12" width="2.42578125" style="4" customWidth="1"/>
    <col min="13" max="13" width="8.42578125" style="4" customWidth="1"/>
    <col min="14" max="14" width="2.140625" style="4" customWidth="1"/>
    <col min="15" max="15" width="10" style="4" customWidth="1"/>
    <col min="16" max="16" width="1.42578125" style="4" customWidth="1"/>
    <col min="17" max="17" width="4.5703125" style="4" customWidth="1"/>
    <col min="18" max="20" width="12.140625" style="4" customWidth="1"/>
    <col min="21" max="21" width="1.42578125" style="4" customWidth="1"/>
    <col min="22" max="22" width="8.85546875" style="4" customWidth="1"/>
    <col min="23" max="23" width="1.42578125" style="4" customWidth="1"/>
    <col min="24" max="24" width="8.85546875" style="4" customWidth="1"/>
    <col min="25" max="25" width="1.42578125" style="4" customWidth="1"/>
    <col min="26" max="26" width="8.85546875" style="4" customWidth="1"/>
    <col min="27" max="27" width="1.42578125" style="4" customWidth="1"/>
    <col min="28" max="28" width="8.85546875" style="4" customWidth="1"/>
    <col min="29" max="29" width="1.42578125" style="4" customWidth="1"/>
    <col min="30" max="30" width="8.85546875" style="4" customWidth="1"/>
    <col min="31" max="31" width="1.42578125" style="4" customWidth="1"/>
    <col min="32" max="32" width="8.85546875" style="5" customWidth="1"/>
    <col min="33" max="33" width="1.42578125" style="5" customWidth="1"/>
    <col min="34" max="34" width="8.85546875" style="5" customWidth="1"/>
    <col min="35" max="35" width="1.42578125" style="5" customWidth="1"/>
    <col min="36" max="36" width="8.85546875" style="5" customWidth="1"/>
    <col min="37" max="37" width="1.42578125" style="5" customWidth="1"/>
    <col min="38" max="38" width="8.85546875" style="5" customWidth="1"/>
    <col min="39" max="39" width="1.42578125" style="5" customWidth="1"/>
    <col min="40" max="40" width="8.85546875" style="5" customWidth="1"/>
    <col min="41" max="41" width="1.42578125" style="5" customWidth="1"/>
    <col min="42" max="49" width="13.5703125" style="5" customWidth="1"/>
    <col min="50" max="16384" width="13.5703125" style="4"/>
  </cols>
  <sheetData>
    <row r="2" spans="2:20" ht="13.5" thickBot="1" x14ac:dyDescent="0.25"/>
    <row r="3" spans="2:20" ht="7.5" customHeight="1" x14ac:dyDescent="0.2">
      <c r="B3" s="60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61"/>
    </row>
    <row r="4" spans="2:20" ht="17.25" customHeight="1" x14ac:dyDescent="0.2">
      <c r="B4" s="62"/>
      <c r="C4" s="69" t="str">
        <f>CONCATENATE("CreativeABCs Company BSE: Entries E1-E3, ", Assumptions!$C$11," - ",Assumptions!$C$15, ", ",Assumptions!$C$17)</f>
        <v>CreativeABCs Company BSE: Entries E1-E3, December 1 - 2, 2010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3"/>
    </row>
    <row r="5" spans="2:20" ht="6.75" customHeight="1" x14ac:dyDescent="0.2">
      <c r="B5" s="6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3"/>
    </row>
    <row r="6" spans="2:20" ht="30" customHeight="1" x14ac:dyDescent="0.2">
      <c r="B6" s="64"/>
      <c r="C6" s="146"/>
      <c r="D6" s="147"/>
      <c r="E6" s="291" t="s">
        <v>5</v>
      </c>
      <c r="F6" s="292"/>
      <c r="G6" s="292"/>
      <c r="H6" s="292"/>
      <c r="I6" s="292"/>
      <c r="J6" s="293"/>
      <c r="K6" s="297" t="s">
        <v>1</v>
      </c>
      <c r="L6" s="299" t="s">
        <v>6</v>
      </c>
      <c r="M6" s="300"/>
      <c r="N6" s="297" t="s">
        <v>0</v>
      </c>
      <c r="O6" s="303" t="s">
        <v>7</v>
      </c>
      <c r="P6" s="63"/>
    </row>
    <row r="7" spans="2:20" ht="13.5" customHeight="1" x14ac:dyDescent="0.2">
      <c r="B7" s="64"/>
      <c r="C7" s="148"/>
      <c r="D7" s="149"/>
      <c r="E7" s="294"/>
      <c r="F7" s="295"/>
      <c r="G7" s="295"/>
      <c r="H7" s="295"/>
      <c r="I7" s="295"/>
      <c r="J7" s="296"/>
      <c r="K7" s="298"/>
      <c r="L7" s="301"/>
      <c r="M7" s="302"/>
      <c r="N7" s="298"/>
      <c r="O7" s="303"/>
      <c r="P7" s="63"/>
      <c r="R7" s="150" t="s">
        <v>40</v>
      </c>
      <c r="S7" s="151"/>
      <c r="T7" s="152"/>
    </row>
    <row r="8" spans="2:20" ht="18" customHeight="1" x14ac:dyDescent="0.2">
      <c r="B8" s="64"/>
      <c r="C8" s="153"/>
      <c r="D8" s="154"/>
      <c r="E8" s="79" t="s">
        <v>0</v>
      </c>
      <c r="F8" s="79" t="str">
        <f>'Accts '!E7</f>
        <v>C</v>
      </c>
      <c r="G8" s="79" t="s">
        <v>0</v>
      </c>
      <c r="H8" s="79" t="str">
        <f>'Accts '!E8</f>
        <v>Inven</v>
      </c>
      <c r="I8" s="79" t="s">
        <v>0</v>
      </c>
      <c r="J8" s="79" t="str">
        <f>'Accts '!E9</f>
        <v>StInv</v>
      </c>
      <c r="K8" s="79" t="s">
        <v>1</v>
      </c>
      <c r="L8" s="79" t="s">
        <v>0</v>
      </c>
      <c r="M8" s="79" t="str">
        <f>'Accts '!E12</f>
        <v>AP</v>
      </c>
      <c r="N8" s="79" t="s">
        <v>0</v>
      </c>
      <c r="O8" s="79" t="str">
        <f>'Accts '!E17</f>
        <v>CS</v>
      </c>
      <c r="P8" s="63"/>
      <c r="R8" s="212" t="s">
        <v>5</v>
      </c>
      <c r="S8" s="212" t="s">
        <v>26</v>
      </c>
      <c r="T8" s="212" t="s">
        <v>41</v>
      </c>
    </row>
    <row r="9" spans="2:20" ht="18.75" customHeight="1" x14ac:dyDescent="0.2">
      <c r="B9" s="64"/>
      <c r="C9" s="155" t="str">
        <f>Assumptions!$C$9</f>
        <v>December 1, 2010</v>
      </c>
      <c r="D9" s="156"/>
      <c r="E9" s="77" t="s">
        <v>0</v>
      </c>
      <c r="F9" s="21">
        <v>0</v>
      </c>
      <c r="G9" s="77" t="s">
        <v>0</v>
      </c>
      <c r="H9" s="21">
        <v>0</v>
      </c>
      <c r="I9" s="77" t="s">
        <v>0</v>
      </c>
      <c r="J9" s="21">
        <v>0</v>
      </c>
      <c r="K9" s="40" t="s">
        <v>1</v>
      </c>
      <c r="L9" s="40" t="s">
        <v>0</v>
      </c>
      <c r="M9" s="21">
        <v>0</v>
      </c>
      <c r="N9" s="77" t="s">
        <v>0</v>
      </c>
      <c r="O9" s="21">
        <v>0</v>
      </c>
      <c r="P9" s="63"/>
      <c r="R9" s="212">
        <f>F9+H9+J9</f>
        <v>0</v>
      </c>
      <c r="S9" s="19">
        <f>M9+O9</f>
        <v>0</v>
      </c>
      <c r="T9" s="212">
        <f>R9-S9</f>
        <v>0</v>
      </c>
    </row>
    <row r="10" spans="2:20" ht="18.75" customHeight="1" x14ac:dyDescent="0.2">
      <c r="B10" s="65"/>
      <c r="C10" s="8" t="str">
        <f>Assumptions!$B$4</f>
        <v>E1</v>
      </c>
      <c r="D10" s="78" t="str">
        <f>Assumptions!$C$4</f>
        <v>Issue stock</v>
      </c>
      <c r="E10" s="77" t="s">
        <v>0</v>
      </c>
      <c r="F10" s="19"/>
      <c r="G10" s="77" t="s">
        <v>0</v>
      </c>
      <c r="H10" s="19"/>
      <c r="I10" s="77" t="s">
        <v>0</v>
      </c>
      <c r="J10" s="19"/>
      <c r="K10" s="77" t="s">
        <v>1</v>
      </c>
      <c r="L10" s="77" t="s">
        <v>0</v>
      </c>
      <c r="M10" s="19"/>
      <c r="N10" s="77" t="s">
        <v>0</v>
      </c>
      <c r="O10" s="19"/>
      <c r="P10" s="63"/>
      <c r="R10" s="212">
        <f>F10+H10+J10</f>
        <v>0</v>
      </c>
      <c r="S10" s="19">
        <f>M10+O10</f>
        <v>0</v>
      </c>
      <c r="T10" s="212">
        <f>R10-S10</f>
        <v>0</v>
      </c>
    </row>
    <row r="11" spans="2:20" ht="19.5" customHeight="1" x14ac:dyDescent="0.2">
      <c r="B11" s="65"/>
      <c r="C11" s="8" t="str">
        <f>Assumptions!$B$5</f>
        <v>E2</v>
      </c>
      <c r="D11" s="78" t="str">
        <f>Assumptions!$C$5</f>
        <v>Purchase debt securities</v>
      </c>
      <c r="E11" s="77" t="s">
        <v>0</v>
      </c>
      <c r="F11" s="19"/>
      <c r="G11" s="77" t="s">
        <v>0</v>
      </c>
      <c r="H11" s="19"/>
      <c r="I11" s="77" t="s">
        <v>0</v>
      </c>
      <c r="J11" s="19"/>
      <c r="K11" s="77" t="s">
        <v>1</v>
      </c>
      <c r="L11" s="77" t="s">
        <v>0</v>
      </c>
      <c r="M11" s="19"/>
      <c r="N11" s="77" t="s">
        <v>0</v>
      </c>
      <c r="O11" s="19"/>
      <c r="P11" s="63"/>
      <c r="R11" s="212">
        <f>F11+H11+J11</f>
        <v>0</v>
      </c>
      <c r="S11" s="19">
        <f>M11+O11</f>
        <v>0</v>
      </c>
      <c r="T11" s="212">
        <f>R11-S11</f>
        <v>0</v>
      </c>
    </row>
    <row r="12" spans="2:20" ht="18.75" customHeight="1" x14ac:dyDescent="0.2">
      <c r="B12" s="65"/>
      <c r="C12" s="8" t="str">
        <f>Assumptions!B6</f>
        <v>E3</v>
      </c>
      <c r="D12" s="78" t="str">
        <f>Assumptions!$C$6</f>
        <v>Purchase inventory on account</v>
      </c>
      <c r="E12" s="77" t="s">
        <v>0</v>
      </c>
      <c r="F12" s="19"/>
      <c r="G12" s="77" t="s">
        <v>0</v>
      </c>
      <c r="H12" s="19"/>
      <c r="I12" s="77" t="s">
        <v>0</v>
      </c>
      <c r="J12" s="19"/>
      <c r="K12" s="77" t="s">
        <v>1</v>
      </c>
      <c r="L12" s="77" t="s">
        <v>0</v>
      </c>
      <c r="M12" s="19"/>
      <c r="N12" s="77" t="s">
        <v>0</v>
      </c>
      <c r="O12" s="19"/>
      <c r="P12" s="63"/>
      <c r="R12" s="212">
        <f>F12+H12+J12</f>
        <v>0</v>
      </c>
      <c r="S12" s="19">
        <f>M12+O12</f>
        <v>0</v>
      </c>
      <c r="T12" s="212">
        <f>R12-S12</f>
        <v>0</v>
      </c>
    </row>
    <row r="13" spans="2:20" ht="18.75" customHeight="1" x14ac:dyDescent="0.2">
      <c r="B13" s="64"/>
      <c r="C13" s="155" t="str">
        <f>Assumptions!$C$10</f>
        <v>December 2, 2010</v>
      </c>
      <c r="D13" s="156"/>
      <c r="E13" s="7" t="s">
        <v>0</v>
      </c>
      <c r="F13" s="21"/>
      <c r="G13" s="7" t="s">
        <v>0</v>
      </c>
      <c r="H13" s="21"/>
      <c r="I13" s="7" t="s">
        <v>0</v>
      </c>
      <c r="J13" s="21"/>
      <c r="K13" s="7" t="s">
        <v>1</v>
      </c>
      <c r="L13" s="7" t="s">
        <v>0</v>
      </c>
      <c r="M13" s="21"/>
      <c r="N13" s="76" t="s">
        <v>0</v>
      </c>
      <c r="O13" s="21"/>
      <c r="P13" s="63"/>
      <c r="R13" s="212">
        <f>F13+H13+J13</f>
        <v>0</v>
      </c>
      <c r="S13" s="19">
        <f>M13+O13</f>
        <v>0</v>
      </c>
      <c r="T13" s="212">
        <f>R13-S13</f>
        <v>0</v>
      </c>
    </row>
    <row r="14" spans="2:20" ht="7.5" customHeight="1" thickBot="1" x14ac:dyDescent="0.25"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8"/>
    </row>
    <row r="16" spans="2:20" s="5" customFormat="1" ht="7.5" customHeight="1" x14ac:dyDescent="0.2">
      <c r="B16" s="160"/>
    </row>
  </sheetData>
  <mergeCells count="5">
    <mergeCell ref="E6:J7"/>
    <mergeCell ref="K6:K7"/>
    <mergeCell ref="L6:M7"/>
    <mergeCell ref="N6:N7"/>
    <mergeCell ref="O6:O7"/>
  </mergeCells>
  <printOptions horizontalCentered="1"/>
  <pageMargins left="0.15" right="0.15" top="1" bottom="1" header="0.5" footer="0.5"/>
  <pageSetup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zoomScaleNormal="100" workbookViewId="0"/>
  </sheetViews>
  <sheetFormatPr defaultRowHeight="12.75" x14ac:dyDescent="0.2"/>
  <cols>
    <col min="1" max="1" width="2.85546875" style="282" customWidth="1"/>
    <col min="2" max="2" width="1.5703125" style="282" customWidth="1"/>
    <col min="3" max="3" width="2.85546875" style="282" customWidth="1"/>
    <col min="4" max="4" width="14.42578125" style="283" customWidth="1"/>
    <col min="5" max="5" width="2.85546875" style="282" customWidth="1"/>
    <col min="6" max="6" width="14.42578125" style="283" customWidth="1"/>
    <col min="7" max="7" width="2.85546875" style="284" customWidth="1"/>
    <col min="8" max="8" width="2.85546875" style="282" customWidth="1"/>
    <col min="9" max="9" width="14.42578125" style="283" customWidth="1"/>
    <col min="10" max="10" width="2.85546875" style="282" customWidth="1"/>
    <col min="11" max="11" width="14.42578125" style="283" customWidth="1"/>
    <col min="12" max="12" width="1.5703125" style="282" customWidth="1"/>
    <col min="13" max="13" width="23.42578125" style="250" customWidth="1"/>
    <col min="14" max="24" width="9.140625" style="250"/>
    <col min="25" max="16384" width="9.140625" style="282"/>
  </cols>
  <sheetData>
    <row r="1" spans="1:13" ht="15.75" thickBot="1" x14ac:dyDescent="0.3">
      <c r="A1" s="245"/>
      <c r="B1" s="246"/>
      <c r="C1" s="247"/>
      <c r="D1" s="248"/>
      <c r="E1" s="247"/>
      <c r="F1" s="248"/>
      <c r="G1" s="249"/>
      <c r="H1" s="247"/>
      <c r="I1" s="248"/>
      <c r="J1" s="247"/>
      <c r="K1" s="248"/>
      <c r="L1" s="247"/>
      <c r="M1" s="245"/>
    </row>
    <row r="2" spans="1:13" s="250" customFormat="1" ht="15" x14ac:dyDescent="0.25">
      <c r="A2" s="245"/>
      <c r="B2" s="251"/>
      <c r="C2" s="252"/>
      <c r="D2" s="253"/>
      <c r="E2" s="252"/>
      <c r="F2" s="253"/>
      <c r="G2" s="254"/>
      <c r="H2" s="252"/>
      <c r="I2" s="253"/>
      <c r="J2" s="252"/>
      <c r="K2" s="253"/>
      <c r="L2" s="255"/>
      <c r="M2" s="245"/>
    </row>
    <row r="3" spans="1:13" s="250" customFormat="1" ht="15.75" x14ac:dyDescent="0.2">
      <c r="A3" s="256"/>
      <c r="B3" s="257"/>
      <c r="C3" s="258" t="s">
        <v>78</v>
      </c>
      <c r="E3" s="258"/>
      <c r="F3" s="259"/>
      <c r="G3" s="260"/>
      <c r="H3" s="258"/>
      <c r="I3" s="259"/>
      <c r="J3" s="258"/>
      <c r="K3" s="259"/>
      <c r="L3" s="261"/>
      <c r="M3" s="256"/>
    </row>
    <row r="4" spans="1:13" s="250" customFormat="1" ht="15" x14ac:dyDescent="0.25">
      <c r="A4" s="256"/>
      <c r="B4" s="262"/>
      <c r="C4" s="263" t="str">
        <f>CONCATENATE(Assumptions!B4,": ",Assumptions!C4)</f>
        <v>E1: Issue stock</v>
      </c>
      <c r="D4" s="264"/>
      <c r="E4" s="263"/>
      <c r="F4" s="264"/>
      <c r="G4" s="265"/>
      <c r="H4" s="266"/>
      <c r="I4" s="264"/>
      <c r="J4" s="266"/>
      <c r="K4" s="264"/>
      <c r="L4" s="267"/>
      <c r="M4" s="256"/>
    </row>
    <row r="5" spans="1:13" s="250" customFormat="1" ht="15" x14ac:dyDescent="0.2">
      <c r="A5" s="268"/>
      <c r="B5" s="262"/>
      <c r="C5" s="266"/>
      <c r="D5" s="264"/>
      <c r="E5" s="266"/>
      <c r="F5" s="264"/>
      <c r="G5" s="265"/>
      <c r="H5" s="266"/>
      <c r="I5" s="264"/>
      <c r="J5" s="266"/>
      <c r="K5" s="264"/>
      <c r="L5" s="267"/>
      <c r="M5" s="268"/>
    </row>
    <row r="6" spans="1:13" s="250" customFormat="1" ht="15" x14ac:dyDescent="0.2">
      <c r="A6" s="268"/>
      <c r="B6" s="262"/>
      <c r="C6" s="304"/>
      <c r="D6" s="305"/>
      <c r="E6" s="305"/>
      <c r="F6" s="306"/>
      <c r="G6" s="269" t="s">
        <v>1</v>
      </c>
      <c r="H6" s="304"/>
      <c r="I6" s="305"/>
      <c r="J6" s="305"/>
      <c r="K6" s="306"/>
      <c r="L6" s="267"/>
      <c r="M6" s="268"/>
    </row>
    <row r="7" spans="1:13" s="250" customFormat="1" ht="15" x14ac:dyDescent="0.2">
      <c r="A7" s="268"/>
      <c r="B7" s="270"/>
      <c r="C7" s="271"/>
      <c r="D7" s="272"/>
      <c r="E7" s="271"/>
      <c r="F7" s="272"/>
      <c r="G7" s="273" t="s">
        <v>1</v>
      </c>
      <c r="H7" s="274"/>
      <c r="I7" s="275"/>
      <c r="J7" s="274"/>
      <c r="K7" s="275"/>
      <c r="L7" s="261"/>
      <c r="M7" s="268"/>
    </row>
    <row r="8" spans="1:13" s="250" customFormat="1" ht="15" x14ac:dyDescent="0.2">
      <c r="A8" s="268"/>
      <c r="B8" s="270"/>
      <c r="C8" s="274"/>
      <c r="D8" s="276"/>
      <c r="E8" s="274"/>
      <c r="F8" s="276"/>
      <c r="G8" s="273" t="s">
        <v>1</v>
      </c>
      <c r="H8" s="274"/>
      <c r="I8" s="276"/>
      <c r="J8" s="274"/>
      <c r="K8" s="276"/>
      <c r="L8" s="261"/>
      <c r="M8" s="268"/>
    </row>
    <row r="9" spans="1:13" s="250" customFormat="1" ht="13.5" thickBot="1" x14ac:dyDescent="0.25">
      <c r="B9" s="277"/>
      <c r="C9" s="278"/>
      <c r="D9" s="279"/>
      <c r="E9" s="278"/>
      <c r="F9" s="279"/>
      <c r="G9" s="280"/>
      <c r="H9" s="278"/>
      <c r="I9" s="279"/>
      <c r="J9" s="278"/>
      <c r="K9" s="279"/>
      <c r="L9" s="281"/>
    </row>
    <row r="10" spans="1:13" ht="15.75" thickBot="1" x14ac:dyDescent="0.3">
      <c r="A10" s="245"/>
      <c r="B10" s="246"/>
      <c r="C10" s="247"/>
      <c r="D10" s="248"/>
      <c r="E10" s="247"/>
      <c r="F10" s="248"/>
      <c r="G10" s="249"/>
      <c r="H10" s="247"/>
      <c r="I10" s="248"/>
      <c r="J10" s="247"/>
      <c r="K10" s="248"/>
      <c r="L10" s="247"/>
      <c r="M10" s="245"/>
    </row>
    <row r="11" spans="1:13" s="250" customFormat="1" ht="15" x14ac:dyDescent="0.25">
      <c r="A11" s="245"/>
      <c r="B11" s="251"/>
      <c r="C11" s="252"/>
      <c r="D11" s="253"/>
      <c r="E11" s="252"/>
      <c r="F11" s="253"/>
      <c r="G11" s="254"/>
      <c r="H11" s="252"/>
      <c r="I11" s="253"/>
      <c r="J11" s="252"/>
      <c r="K11" s="253"/>
      <c r="L11" s="255"/>
      <c r="M11" s="245"/>
    </row>
    <row r="12" spans="1:13" s="250" customFormat="1" ht="15.75" x14ac:dyDescent="0.2">
      <c r="A12" s="256"/>
      <c r="B12" s="257"/>
      <c r="C12" s="258" t="s">
        <v>78</v>
      </c>
      <c r="E12" s="258"/>
      <c r="F12" s="259"/>
      <c r="G12" s="260"/>
      <c r="H12" s="258"/>
      <c r="I12" s="259"/>
      <c r="J12" s="258"/>
      <c r="K12" s="259"/>
      <c r="L12" s="261"/>
      <c r="M12" s="256"/>
    </row>
    <row r="13" spans="1:13" s="250" customFormat="1" ht="15" x14ac:dyDescent="0.25">
      <c r="A13" s="256"/>
      <c r="B13" s="262"/>
      <c r="C13" s="263" t="str">
        <f>CONCATENATE(Assumptions!B5,": ",Assumptions!C5)</f>
        <v>E2: Purchase debt securities</v>
      </c>
      <c r="D13" s="264"/>
      <c r="E13" s="263"/>
      <c r="F13" s="264"/>
      <c r="G13" s="265"/>
      <c r="H13" s="266"/>
      <c r="I13" s="264"/>
      <c r="J13" s="266"/>
      <c r="K13" s="264"/>
      <c r="L13" s="267"/>
      <c r="M13" s="256"/>
    </row>
    <row r="14" spans="1:13" s="250" customFormat="1" ht="15" x14ac:dyDescent="0.2">
      <c r="A14" s="268"/>
      <c r="B14" s="262"/>
      <c r="C14" s="266"/>
      <c r="D14" s="264"/>
      <c r="E14" s="266"/>
      <c r="F14" s="264"/>
      <c r="G14" s="265"/>
      <c r="H14" s="266"/>
      <c r="I14" s="264"/>
      <c r="J14" s="266"/>
      <c r="K14" s="264"/>
      <c r="L14" s="267"/>
      <c r="M14" s="268"/>
    </row>
    <row r="15" spans="1:13" s="250" customFormat="1" ht="15" x14ac:dyDescent="0.2">
      <c r="A15" s="268"/>
      <c r="B15" s="262"/>
      <c r="C15" s="304"/>
      <c r="D15" s="305"/>
      <c r="E15" s="305"/>
      <c r="F15" s="306"/>
      <c r="G15" s="269" t="s">
        <v>1</v>
      </c>
      <c r="H15" s="304"/>
      <c r="I15" s="305"/>
      <c r="J15" s="305"/>
      <c r="K15" s="306"/>
      <c r="L15" s="267"/>
      <c r="M15" s="268"/>
    </row>
    <row r="16" spans="1:13" s="250" customFormat="1" ht="15" x14ac:dyDescent="0.2">
      <c r="A16" s="268"/>
      <c r="B16" s="270"/>
      <c r="C16" s="271"/>
      <c r="D16" s="272"/>
      <c r="E16" s="271"/>
      <c r="F16" s="272"/>
      <c r="G16" s="273" t="s">
        <v>1</v>
      </c>
      <c r="H16" s="274"/>
      <c r="I16" s="275"/>
      <c r="J16" s="274"/>
      <c r="K16" s="275"/>
      <c r="L16" s="261"/>
      <c r="M16" s="268"/>
    </row>
    <row r="17" spans="1:13" s="250" customFormat="1" ht="15" x14ac:dyDescent="0.2">
      <c r="A17" s="268"/>
      <c r="B17" s="270"/>
      <c r="C17" s="274"/>
      <c r="D17" s="276"/>
      <c r="E17" s="274"/>
      <c r="F17" s="276"/>
      <c r="G17" s="273" t="s">
        <v>1</v>
      </c>
      <c r="H17" s="274"/>
      <c r="I17" s="276"/>
      <c r="J17" s="274"/>
      <c r="K17" s="276"/>
      <c r="L17" s="261"/>
      <c r="M17" s="268"/>
    </row>
    <row r="18" spans="1:13" s="250" customFormat="1" ht="13.5" thickBot="1" x14ac:dyDescent="0.25">
      <c r="B18" s="277"/>
      <c r="C18" s="278"/>
      <c r="D18" s="279"/>
      <c r="E18" s="278"/>
      <c r="F18" s="279"/>
      <c r="G18" s="280"/>
      <c r="H18" s="278"/>
      <c r="I18" s="279"/>
      <c r="J18" s="278"/>
      <c r="K18" s="279"/>
      <c r="L18" s="281"/>
    </row>
    <row r="19" spans="1:13" ht="15.75" thickBot="1" x14ac:dyDescent="0.3">
      <c r="A19" s="245"/>
      <c r="B19" s="246"/>
      <c r="C19" s="247"/>
      <c r="D19" s="248"/>
      <c r="E19" s="247"/>
      <c r="F19" s="248"/>
      <c r="G19" s="249"/>
      <c r="H19" s="247"/>
      <c r="I19" s="248"/>
      <c r="J19" s="247"/>
      <c r="K19" s="248"/>
      <c r="L19" s="247"/>
      <c r="M19" s="245"/>
    </row>
    <row r="20" spans="1:13" s="250" customFormat="1" ht="15" x14ac:dyDescent="0.25">
      <c r="A20" s="245"/>
      <c r="B20" s="251"/>
      <c r="C20" s="252"/>
      <c r="D20" s="253"/>
      <c r="E20" s="252"/>
      <c r="F20" s="253"/>
      <c r="G20" s="254"/>
      <c r="H20" s="252"/>
      <c r="I20" s="253"/>
      <c r="J20" s="252"/>
      <c r="K20" s="253"/>
      <c r="L20" s="255"/>
      <c r="M20" s="245"/>
    </row>
    <row r="21" spans="1:13" s="250" customFormat="1" ht="15.75" x14ac:dyDescent="0.2">
      <c r="A21" s="256"/>
      <c r="B21" s="257"/>
      <c r="C21" s="258" t="s">
        <v>78</v>
      </c>
      <c r="D21" s="259"/>
      <c r="E21" s="258"/>
      <c r="F21" s="259"/>
      <c r="G21" s="260"/>
      <c r="H21" s="258"/>
      <c r="I21" s="259"/>
      <c r="J21" s="258"/>
      <c r="K21" s="259"/>
      <c r="L21" s="261"/>
      <c r="M21" s="256"/>
    </row>
    <row r="22" spans="1:13" s="250" customFormat="1" ht="15" x14ac:dyDescent="0.25">
      <c r="A22" s="256"/>
      <c r="B22" s="262"/>
      <c r="C22" s="263" t="str">
        <f>CONCATENATE(Assumptions!B6,": ",Assumptions!C6)</f>
        <v>E3: Purchase inventory on account</v>
      </c>
      <c r="D22" s="264"/>
      <c r="E22" s="263"/>
      <c r="F22" s="264"/>
      <c r="G22" s="265"/>
      <c r="H22" s="266"/>
      <c r="I22" s="264"/>
      <c r="J22" s="266"/>
      <c r="K22" s="264"/>
      <c r="L22" s="267"/>
      <c r="M22" s="256"/>
    </row>
    <row r="23" spans="1:13" s="250" customFormat="1" ht="15" x14ac:dyDescent="0.2">
      <c r="A23" s="268"/>
      <c r="B23" s="262"/>
      <c r="C23" s="266"/>
      <c r="D23" s="264"/>
      <c r="E23" s="266"/>
      <c r="F23" s="264"/>
      <c r="G23" s="265"/>
      <c r="H23" s="266"/>
      <c r="I23" s="264"/>
      <c r="J23" s="266"/>
      <c r="K23" s="264"/>
      <c r="L23" s="267"/>
      <c r="M23" s="268"/>
    </row>
    <row r="24" spans="1:13" s="250" customFormat="1" ht="15" x14ac:dyDescent="0.2">
      <c r="A24" s="268"/>
      <c r="B24" s="262"/>
      <c r="C24" s="304"/>
      <c r="D24" s="305"/>
      <c r="E24" s="305"/>
      <c r="F24" s="306"/>
      <c r="G24" s="269" t="s">
        <v>1</v>
      </c>
      <c r="H24" s="304"/>
      <c r="I24" s="305"/>
      <c r="J24" s="305"/>
      <c r="K24" s="306"/>
      <c r="L24" s="267"/>
      <c r="M24" s="268"/>
    </row>
    <row r="25" spans="1:13" s="250" customFormat="1" ht="15" x14ac:dyDescent="0.2">
      <c r="A25" s="268"/>
      <c r="B25" s="270"/>
      <c r="C25" s="271"/>
      <c r="D25" s="272"/>
      <c r="E25" s="271"/>
      <c r="F25" s="272"/>
      <c r="G25" s="273" t="s">
        <v>1</v>
      </c>
      <c r="H25" s="274"/>
      <c r="I25" s="275"/>
      <c r="J25" s="274"/>
      <c r="K25" s="275"/>
      <c r="L25" s="261"/>
      <c r="M25" s="268"/>
    </row>
    <row r="26" spans="1:13" s="250" customFormat="1" ht="15" x14ac:dyDescent="0.2">
      <c r="A26" s="268"/>
      <c r="B26" s="270"/>
      <c r="C26" s="274"/>
      <c r="D26" s="276"/>
      <c r="E26" s="274"/>
      <c r="F26" s="276"/>
      <c r="G26" s="273" t="s">
        <v>1</v>
      </c>
      <c r="H26" s="274"/>
      <c r="I26" s="276"/>
      <c r="J26" s="274"/>
      <c r="K26" s="276"/>
      <c r="L26" s="261"/>
      <c r="M26" s="268"/>
    </row>
    <row r="27" spans="1:13" s="250" customFormat="1" ht="13.5" thickBot="1" x14ac:dyDescent="0.25">
      <c r="B27" s="277"/>
      <c r="C27" s="278"/>
      <c r="D27" s="279"/>
      <c r="E27" s="278"/>
      <c r="F27" s="279"/>
      <c r="G27" s="280"/>
      <c r="H27" s="278"/>
      <c r="I27" s="279"/>
      <c r="J27" s="278"/>
      <c r="K27" s="279"/>
      <c r="L27" s="281"/>
    </row>
    <row r="28" spans="1:13" ht="15" x14ac:dyDescent="0.25">
      <c r="A28" s="245"/>
      <c r="B28" s="246"/>
      <c r="C28" s="247"/>
      <c r="D28" s="248"/>
      <c r="E28" s="247"/>
      <c r="F28" s="248"/>
      <c r="G28" s="249"/>
      <c r="H28" s="247"/>
      <c r="I28" s="248"/>
      <c r="J28" s="247"/>
      <c r="K28" s="248"/>
      <c r="L28" s="247"/>
      <c r="M28" s="245"/>
    </row>
    <row r="29" spans="1:13" s="250" customFormat="1" ht="15" x14ac:dyDescent="0.25">
      <c r="A29" s="245"/>
      <c r="B29" s="246"/>
      <c r="C29" s="247"/>
      <c r="D29" s="248"/>
      <c r="E29" s="247"/>
      <c r="F29" s="248"/>
      <c r="G29" s="249"/>
      <c r="H29" s="247"/>
      <c r="I29" s="248"/>
      <c r="J29" s="247"/>
      <c r="K29" s="248"/>
      <c r="L29" s="247"/>
      <c r="M29" s="245"/>
    </row>
    <row r="30" spans="1:13" s="250" customFormat="1" x14ac:dyDescent="0.2">
      <c r="B30" s="246"/>
      <c r="C30" s="247"/>
      <c r="D30" s="248"/>
      <c r="E30" s="247"/>
      <c r="F30" s="248"/>
      <c r="G30" s="249"/>
      <c r="H30" s="247"/>
      <c r="I30" s="248"/>
      <c r="J30" s="247"/>
      <c r="K30" s="248"/>
      <c r="L30" s="247"/>
    </row>
    <row r="31" spans="1:13" s="250" customFormat="1" x14ac:dyDescent="0.2">
      <c r="D31" s="285"/>
      <c r="F31" s="285"/>
      <c r="G31" s="286"/>
      <c r="I31" s="285"/>
      <c r="K31" s="285"/>
    </row>
    <row r="32" spans="1:13" s="250" customFormat="1" x14ac:dyDescent="0.2">
      <c r="D32" s="285"/>
      <c r="F32" s="285"/>
      <c r="G32" s="286"/>
      <c r="I32" s="285"/>
      <c r="K32" s="285"/>
    </row>
    <row r="33" spans="4:11" s="250" customFormat="1" x14ac:dyDescent="0.2">
      <c r="D33" s="285"/>
      <c r="F33" s="285"/>
      <c r="G33" s="286"/>
      <c r="I33" s="285"/>
      <c r="K33" s="285"/>
    </row>
    <row r="34" spans="4:11" s="250" customFormat="1" x14ac:dyDescent="0.2">
      <c r="D34" s="285"/>
      <c r="F34" s="285"/>
      <c r="G34" s="286"/>
      <c r="I34" s="285"/>
      <c r="K34" s="285"/>
    </row>
    <row r="35" spans="4:11" s="250" customFormat="1" x14ac:dyDescent="0.2">
      <c r="D35" s="285"/>
      <c r="F35" s="285"/>
      <c r="G35" s="286"/>
      <c r="I35" s="285"/>
      <c r="K35" s="285"/>
    </row>
    <row r="36" spans="4:11" s="250" customFormat="1" x14ac:dyDescent="0.2">
      <c r="D36" s="285"/>
      <c r="F36" s="285"/>
      <c r="G36" s="286"/>
      <c r="I36" s="285"/>
      <c r="K36" s="285"/>
    </row>
    <row r="37" spans="4:11" s="250" customFormat="1" x14ac:dyDescent="0.2">
      <c r="D37" s="285"/>
      <c r="F37" s="285"/>
      <c r="G37" s="286"/>
      <c r="I37" s="285"/>
      <c r="K37" s="285"/>
    </row>
    <row r="38" spans="4:11" s="250" customFormat="1" x14ac:dyDescent="0.2">
      <c r="D38" s="285"/>
      <c r="F38" s="285"/>
      <c r="G38" s="286"/>
      <c r="I38" s="285"/>
      <c r="K38" s="285"/>
    </row>
    <row r="39" spans="4:11" s="250" customFormat="1" x14ac:dyDescent="0.2">
      <c r="D39" s="285"/>
      <c r="F39" s="285"/>
      <c r="G39" s="286"/>
      <c r="I39" s="285"/>
      <c r="K39" s="285"/>
    </row>
    <row r="40" spans="4:11" s="250" customFormat="1" x14ac:dyDescent="0.2">
      <c r="D40" s="285"/>
      <c r="F40" s="285"/>
      <c r="G40" s="286"/>
      <c r="I40" s="285"/>
      <c r="K40" s="285"/>
    </row>
    <row r="41" spans="4:11" s="250" customFormat="1" x14ac:dyDescent="0.2">
      <c r="D41" s="285"/>
      <c r="F41" s="285"/>
      <c r="G41" s="286"/>
      <c r="I41" s="285"/>
      <c r="K41" s="285"/>
    </row>
    <row r="42" spans="4:11" s="250" customFormat="1" x14ac:dyDescent="0.2">
      <c r="D42" s="285"/>
      <c r="F42" s="285"/>
      <c r="G42" s="286"/>
      <c r="I42" s="285"/>
      <c r="K42" s="285"/>
    </row>
    <row r="43" spans="4:11" s="250" customFormat="1" x14ac:dyDescent="0.2">
      <c r="D43" s="285"/>
      <c r="F43" s="285"/>
      <c r="G43" s="286"/>
      <c r="I43" s="285"/>
      <c r="K43" s="285"/>
    </row>
    <row r="44" spans="4:11" s="250" customFormat="1" x14ac:dyDescent="0.2">
      <c r="D44" s="285"/>
      <c r="F44" s="285"/>
      <c r="G44" s="286"/>
      <c r="I44" s="285"/>
      <c r="K44" s="285"/>
    </row>
    <row r="45" spans="4:11" s="250" customFormat="1" x14ac:dyDescent="0.2">
      <c r="D45" s="285"/>
      <c r="F45" s="285"/>
      <c r="G45" s="286"/>
      <c r="I45" s="285"/>
      <c r="K45" s="285"/>
    </row>
    <row r="46" spans="4:11" s="250" customFormat="1" x14ac:dyDescent="0.2">
      <c r="D46" s="285"/>
      <c r="F46" s="285"/>
      <c r="G46" s="286"/>
      <c r="I46" s="285"/>
      <c r="K46" s="285"/>
    </row>
    <row r="47" spans="4:11" s="250" customFormat="1" x14ac:dyDescent="0.2">
      <c r="D47" s="285"/>
      <c r="F47" s="285"/>
      <c r="G47" s="286"/>
      <c r="I47" s="285"/>
      <c r="K47" s="285"/>
    </row>
    <row r="48" spans="4:11" s="250" customFormat="1" x14ac:dyDescent="0.2">
      <c r="D48" s="285"/>
      <c r="F48" s="285"/>
      <c r="G48" s="286"/>
      <c r="I48" s="285"/>
      <c r="K48" s="285"/>
    </row>
    <row r="49" spans="4:11" s="250" customFormat="1" x14ac:dyDescent="0.2">
      <c r="D49" s="285"/>
      <c r="F49" s="285"/>
      <c r="G49" s="286"/>
      <c r="I49" s="285"/>
      <c r="K49" s="285"/>
    </row>
    <row r="50" spans="4:11" s="250" customFormat="1" x14ac:dyDescent="0.2">
      <c r="D50" s="285"/>
      <c r="F50" s="285"/>
      <c r="G50" s="286"/>
      <c r="I50" s="285"/>
      <c r="K50" s="285"/>
    </row>
    <row r="51" spans="4:11" s="250" customFormat="1" x14ac:dyDescent="0.2">
      <c r="D51" s="285"/>
      <c r="F51" s="285"/>
      <c r="G51" s="286"/>
      <c r="I51" s="285"/>
      <c r="K51" s="285"/>
    </row>
    <row r="52" spans="4:11" s="250" customFormat="1" x14ac:dyDescent="0.2">
      <c r="D52" s="285"/>
      <c r="F52" s="285"/>
      <c r="G52" s="286"/>
      <c r="I52" s="285"/>
      <c r="K52" s="285"/>
    </row>
    <row r="53" spans="4:11" s="250" customFormat="1" x14ac:dyDescent="0.2">
      <c r="D53" s="285"/>
      <c r="F53" s="285"/>
      <c r="G53" s="286"/>
      <c r="I53" s="285"/>
      <c r="K53" s="285"/>
    </row>
    <row r="54" spans="4:11" s="250" customFormat="1" x14ac:dyDescent="0.2">
      <c r="D54" s="285"/>
      <c r="F54" s="285"/>
      <c r="G54" s="286"/>
      <c r="I54" s="285"/>
      <c r="K54" s="285"/>
    </row>
    <row r="55" spans="4:11" s="250" customFormat="1" x14ac:dyDescent="0.2">
      <c r="D55" s="285"/>
      <c r="F55" s="285"/>
      <c r="G55" s="286"/>
      <c r="I55" s="285"/>
      <c r="K55" s="285"/>
    </row>
    <row r="56" spans="4:11" s="250" customFormat="1" x14ac:dyDescent="0.2">
      <c r="D56" s="285"/>
      <c r="F56" s="285"/>
      <c r="G56" s="286"/>
      <c r="I56" s="285"/>
      <c r="K56" s="285"/>
    </row>
    <row r="57" spans="4:11" s="250" customFormat="1" x14ac:dyDescent="0.2">
      <c r="D57" s="285"/>
      <c r="F57" s="285"/>
      <c r="G57" s="286"/>
      <c r="I57" s="285"/>
      <c r="K57" s="285"/>
    </row>
    <row r="58" spans="4:11" s="250" customFormat="1" x14ac:dyDescent="0.2">
      <c r="D58" s="285"/>
      <c r="F58" s="285"/>
      <c r="G58" s="286"/>
      <c r="I58" s="285"/>
      <c r="K58" s="285"/>
    </row>
    <row r="59" spans="4:11" s="250" customFormat="1" x14ac:dyDescent="0.2">
      <c r="D59" s="285"/>
      <c r="F59" s="285"/>
      <c r="G59" s="286"/>
      <c r="I59" s="285"/>
      <c r="K59" s="285"/>
    </row>
    <row r="60" spans="4:11" s="250" customFormat="1" x14ac:dyDescent="0.2">
      <c r="D60" s="285"/>
      <c r="F60" s="285"/>
      <c r="G60" s="286"/>
      <c r="I60" s="285"/>
      <c r="K60" s="285"/>
    </row>
    <row r="61" spans="4:11" s="250" customFormat="1" x14ac:dyDescent="0.2">
      <c r="D61" s="285"/>
      <c r="F61" s="285"/>
      <c r="G61" s="286"/>
      <c r="I61" s="285"/>
      <c r="K61" s="285"/>
    </row>
    <row r="62" spans="4:11" s="250" customFormat="1" x14ac:dyDescent="0.2">
      <c r="D62" s="285"/>
      <c r="F62" s="285"/>
      <c r="G62" s="286"/>
      <c r="I62" s="285"/>
      <c r="K62" s="285"/>
    </row>
    <row r="63" spans="4:11" s="250" customFormat="1" x14ac:dyDescent="0.2">
      <c r="D63" s="285"/>
      <c r="F63" s="285"/>
      <c r="G63" s="286"/>
      <c r="I63" s="285"/>
      <c r="K63" s="285"/>
    </row>
    <row r="64" spans="4:11" s="250" customFormat="1" x14ac:dyDescent="0.2">
      <c r="D64" s="285"/>
      <c r="F64" s="285"/>
      <c r="G64" s="286"/>
      <c r="I64" s="285"/>
      <c r="K64" s="285"/>
    </row>
    <row r="65" spans="4:11" s="250" customFormat="1" x14ac:dyDescent="0.2">
      <c r="D65" s="285"/>
      <c r="F65" s="285"/>
      <c r="G65" s="286"/>
      <c r="I65" s="285"/>
      <c r="K65" s="285"/>
    </row>
    <row r="66" spans="4:11" s="250" customFormat="1" x14ac:dyDescent="0.2">
      <c r="D66" s="285"/>
      <c r="F66" s="285"/>
      <c r="G66" s="286"/>
      <c r="I66" s="285"/>
      <c r="K66" s="285"/>
    </row>
    <row r="67" spans="4:11" s="250" customFormat="1" x14ac:dyDescent="0.2">
      <c r="D67" s="285"/>
      <c r="F67" s="285"/>
      <c r="G67" s="286"/>
      <c r="I67" s="285"/>
      <c r="K67" s="285"/>
    </row>
    <row r="68" spans="4:11" s="250" customFormat="1" x14ac:dyDescent="0.2">
      <c r="D68" s="285"/>
      <c r="F68" s="285"/>
      <c r="G68" s="286"/>
      <c r="I68" s="285"/>
      <c r="K68" s="285"/>
    </row>
    <row r="69" spans="4:11" s="250" customFormat="1" x14ac:dyDescent="0.2">
      <c r="D69" s="285"/>
      <c r="F69" s="285"/>
      <c r="G69" s="286"/>
      <c r="I69" s="285"/>
      <c r="K69" s="285"/>
    </row>
    <row r="70" spans="4:11" s="250" customFormat="1" x14ac:dyDescent="0.2">
      <c r="D70" s="285"/>
      <c r="F70" s="285"/>
      <c r="G70" s="286"/>
      <c r="I70" s="285"/>
      <c r="K70" s="285"/>
    </row>
    <row r="71" spans="4:11" s="250" customFormat="1" x14ac:dyDescent="0.2">
      <c r="D71" s="285"/>
      <c r="F71" s="285"/>
      <c r="G71" s="286"/>
      <c r="I71" s="285"/>
      <c r="K71" s="285"/>
    </row>
    <row r="72" spans="4:11" s="250" customFormat="1" x14ac:dyDescent="0.2">
      <c r="D72" s="285"/>
      <c r="F72" s="285"/>
      <c r="G72" s="286"/>
      <c r="I72" s="285"/>
      <c r="K72" s="285"/>
    </row>
    <row r="73" spans="4:11" s="250" customFormat="1" x14ac:dyDescent="0.2">
      <c r="D73" s="285"/>
      <c r="F73" s="285"/>
      <c r="G73" s="286"/>
      <c r="I73" s="285"/>
      <c r="K73" s="285"/>
    </row>
    <row r="74" spans="4:11" s="250" customFormat="1" x14ac:dyDescent="0.2">
      <c r="D74" s="285"/>
      <c r="F74" s="285"/>
      <c r="G74" s="286"/>
      <c r="I74" s="285"/>
      <c r="K74" s="285"/>
    </row>
    <row r="75" spans="4:11" s="250" customFormat="1" x14ac:dyDescent="0.2">
      <c r="D75" s="285"/>
      <c r="F75" s="285"/>
      <c r="G75" s="286"/>
      <c r="I75" s="285"/>
      <c r="K75" s="285"/>
    </row>
    <row r="76" spans="4:11" s="250" customFormat="1" x14ac:dyDescent="0.2">
      <c r="D76" s="285"/>
      <c r="F76" s="285"/>
      <c r="G76" s="286"/>
      <c r="I76" s="285"/>
      <c r="K76" s="285"/>
    </row>
    <row r="77" spans="4:11" s="250" customFormat="1" x14ac:dyDescent="0.2">
      <c r="D77" s="285"/>
      <c r="F77" s="285"/>
      <c r="G77" s="286"/>
      <c r="I77" s="285"/>
      <c r="K77" s="285"/>
    </row>
    <row r="78" spans="4:11" s="250" customFormat="1" x14ac:dyDescent="0.2">
      <c r="D78" s="285"/>
      <c r="F78" s="285"/>
      <c r="G78" s="286"/>
      <c r="I78" s="285"/>
      <c r="K78" s="285"/>
    </row>
    <row r="79" spans="4:11" s="250" customFormat="1" x14ac:dyDescent="0.2">
      <c r="D79" s="285"/>
      <c r="F79" s="285"/>
      <c r="G79" s="286"/>
      <c r="I79" s="285"/>
      <c r="K79" s="285"/>
    </row>
    <row r="80" spans="4:11" s="250" customFormat="1" x14ac:dyDescent="0.2">
      <c r="D80" s="285"/>
      <c r="F80" s="285"/>
      <c r="G80" s="286"/>
      <c r="I80" s="285"/>
      <c r="K80" s="285"/>
    </row>
    <row r="81" spans="4:11" s="250" customFormat="1" x14ac:dyDescent="0.2">
      <c r="D81" s="285"/>
      <c r="F81" s="285"/>
      <c r="G81" s="286"/>
      <c r="I81" s="285"/>
      <c r="K81" s="285"/>
    </row>
    <row r="82" spans="4:11" s="250" customFormat="1" x14ac:dyDescent="0.2">
      <c r="D82" s="285"/>
      <c r="F82" s="285"/>
      <c r="G82" s="286"/>
      <c r="I82" s="285"/>
      <c r="K82" s="285"/>
    </row>
    <row r="83" spans="4:11" s="250" customFormat="1" x14ac:dyDescent="0.2">
      <c r="D83" s="285"/>
      <c r="F83" s="285"/>
      <c r="G83" s="286"/>
      <c r="I83" s="285"/>
      <c r="K83" s="285"/>
    </row>
    <row r="84" spans="4:11" s="250" customFormat="1" x14ac:dyDescent="0.2">
      <c r="D84" s="285"/>
      <c r="F84" s="285"/>
      <c r="G84" s="286"/>
      <c r="I84" s="285"/>
      <c r="K84" s="285"/>
    </row>
    <row r="85" spans="4:11" s="250" customFormat="1" x14ac:dyDescent="0.2">
      <c r="D85" s="285"/>
      <c r="F85" s="285"/>
      <c r="G85" s="286"/>
      <c r="I85" s="285"/>
      <c r="K85" s="285"/>
    </row>
    <row r="86" spans="4:11" s="250" customFormat="1" x14ac:dyDescent="0.2">
      <c r="D86" s="285"/>
      <c r="F86" s="285"/>
      <c r="G86" s="286"/>
      <c r="I86" s="285"/>
      <c r="K86" s="285"/>
    </row>
    <row r="87" spans="4:11" s="250" customFormat="1" x14ac:dyDescent="0.2">
      <c r="D87" s="285"/>
      <c r="F87" s="285"/>
      <c r="G87" s="286"/>
      <c r="I87" s="285"/>
      <c r="K87" s="285"/>
    </row>
    <row r="88" spans="4:11" s="250" customFormat="1" x14ac:dyDescent="0.2">
      <c r="D88" s="285"/>
      <c r="F88" s="285"/>
      <c r="G88" s="286"/>
      <c r="I88" s="285"/>
      <c r="K88" s="285"/>
    </row>
    <row r="89" spans="4:11" s="250" customFormat="1" x14ac:dyDescent="0.2">
      <c r="D89" s="285"/>
      <c r="F89" s="285"/>
      <c r="G89" s="286"/>
      <c r="I89" s="285"/>
      <c r="K89" s="285"/>
    </row>
    <row r="90" spans="4:11" s="250" customFormat="1" x14ac:dyDescent="0.2">
      <c r="D90" s="285"/>
      <c r="F90" s="285"/>
      <c r="G90" s="286"/>
      <c r="I90" s="285"/>
      <c r="K90" s="285"/>
    </row>
  </sheetData>
  <mergeCells count="12">
    <mergeCell ref="C24:D24"/>
    <mergeCell ref="E24:F24"/>
    <mergeCell ref="H24:I24"/>
    <mergeCell ref="J24:K24"/>
    <mergeCell ref="C6:D6"/>
    <mergeCell ref="E6:F6"/>
    <mergeCell ref="H6:I6"/>
    <mergeCell ref="J6:K6"/>
    <mergeCell ref="C15:D15"/>
    <mergeCell ref="E15:F15"/>
    <mergeCell ref="H15:I15"/>
    <mergeCell ref="J15:K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90" zoomScaleNormal="90" workbookViewId="0"/>
  </sheetViews>
  <sheetFormatPr defaultColWidth="13.5703125" defaultRowHeight="12.75" x14ac:dyDescent="0.2"/>
  <cols>
    <col min="1" max="1" width="2" style="6" customWidth="1"/>
    <col min="2" max="2" width="1.7109375" style="132" customWidth="1"/>
    <col min="3" max="3" width="3.85546875" style="131" customWidth="1"/>
    <col min="4" max="4" width="4" style="131" customWidth="1"/>
    <col min="5" max="5" width="4.42578125" style="131" customWidth="1"/>
    <col min="6" max="6" width="5.42578125" style="131" customWidth="1"/>
    <col min="7" max="7" width="19.85546875" style="131" customWidth="1"/>
    <col min="8" max="8" width="3.42578125" style="131" customWidth="1"/>
    <col min="9" max="9" width="9.140625" style="131" customWidth="1"/>
    <col min="10" max="10" width="2.5703125" style="132" customWidth="1"/>
    <col min="11" max="11" width="9.140625" style="132" customWidth="1"/>
    <col min="12" max="12" width="1.7109375" style="132" customWidth="1"/>
    <col min="13" max="13" width="8.28515625" style="6" customWidth="1"/>
    <col min="14" max="16384" width="13.5703125" style="132"/>
  </cols>
  <sheetData>
    <row r="1" spans="1:13" ht="9.9499999999999993" customHeight="1" thickBot="1" x14ac:dyDescent="0.3">
      <c r="A1" s="131"/>
      <c r="B1" s="131"/>
      <c r="C1" s="2"/>
      <c r="D1" s="23"/>
      <c r="E1" s="23"/>
      <c r="F1" s="23"/>
      <c r="G1" s="23"/>
      <c r="J1" s="131"/>
      <c r="K1" s="131"/>
      <c r="L1" s="131"/>
      <c r="M1" s="131"/>
    </row>
    <row r="2" spans="1:13" ht="9.9499999999999993" customHeight="1" x14ac:dyDescent="0.25">
      <c r="A2" s="131"/>
      <c r="B2" s="133"/>
      <c r="C2" s="74"/>
      <c r="D2" s="75"/>
      <c r="E2" s="75"/>
      <c r="F2" s="75"/>
      <c r="G2" s="75"/>
      <c r="H2" s="134"/>
      <c r="I2" s="134"/>
      <c r="J2" s="134"/>
      <c r="K2" s="134"/>
      <c r="L2" s="135"/>
      <c r="M2" s="131"/>
    </row>
    <row r="3" spans="1:13" ht="18.75" customHeight="1" x14ac:dyDescent="0.25">
      <c r="A3" s="38"/>
      <c r="B3" s="136"/>
      <c r="C3" s="81" t="s">
        <v>62</v>
      </c>
      <c r="D3" s="80"/>
      <c r="E3" s="80"/>
      <c r="F3" s="80"/>
      <c r="G3" s="80"/>
      <c r="H3" s="142"/>
      <c r="I3" s="142"/>
      <c r="J3" s="142"/>
      <c r="K3" s="142"/>
      <c r="L3" s="137"/>
      <c r="M3" s="38"/>
    </row>
    <row r="4" spans="1:13" ht="18.75" customHeight="1" x14ac:dyDescent="0.25">
      <c r="A4" s="38"/>
      <c r="B4" s="136"/>
      <c r="C4" s="81" t="s">
        <v>43</v>
      </c>
      <c r="D4" s="80"/>
      <c r="E4" s="80"/>
      <c r="F4" s="80"/>
      <c r="G4" s="80"/>
      <c r="H4" s="142"/>
      <c r="I4" s="142"/>
      <c r="J4" s="142"/>
      <c r="K4" s="142"/>
      <c r="L4" s="137"/>
      <c r="M4" s="38"/>
    </row>
    <row r="5" spans="1:13" ht="9" customHeight="1" x14ac:dyDescent="0.25">
      <c r="A5" s="38"/>
      <c r="B5" s="136"/>
      <c r="C5" s="141"/>
      <c r="D5" s="80"/>
      <c r="E5" s="80"/>
      <c r="F5" s="80"/>
      <c r="G5" s="80"/>
      <c r="H5" s="142"/>
      <c r="I5" s="142"/>
      <c r="J5" s="142"/>
      <c r="K5" s="142"/>
      <c r="L5" s="137"/>
      <c r="M5" s="38"/>
    </row>
    <row r="6" spans="1:13" ht="14.25" customHeight="1" x14ac:dyDescent="0.25">
      <c r="A6" s="38"/>
      <c r="B6" s="136"/>
      <c r="C6" s="211" t="str">
        <f>CONCATENATE("After first three events in ",Assumptions!C16,", ",Assumptions!C17,"")</f>
        <v>After first three events in December, 2010</v>
      </c>
      <c r="D6" s="143"/>
      <c r="E6" s="143"/>
      <c r="F6" s="143"/>
      <c r="G6" s="143"/>
      <c r="H6" s="143"/>
      <c r="I6" s="143"/>
      <c r="J6" s="143"/>
      <c r="K6" s="143"/>
      <c r="L6" s="137"/>
      <c r="M6" s="38"/>
    </row>
    <row r="7" spans="1:13" ht="14.25" x14ac:dyDescent="0.2">
      <c r="A7" s="38"/>
      <c r="B7" s="136"/>
      <c r="C7" s="197" t="s">
        <v>49</v>
      </c>
      <c r="D7" s="144"/>
      <c r="E7" s="144"/>
      <c r="F7" s="144"/>
      <c r="G7" s="144"/>
      <c r="H7" s="144"/>
      <c r="I7" s="307"/>
      <c r="J7" s="307"/>
      <c r="K7" s="307"/>
      <c r="L7" s="137"/>
      <c r="M7" s="38"/>
    </row>
    <row r="8" spans="1:13" x14ac:dyDescent="0.2">
      <c r="A8" s="38"/>
      <c r="B8" s="136"/>
      <c r="C8" s="161" t="s">
        <v>5</v>
      </c>
      <c r="D8" s="161"/>
      <c r="E8" s="198"/>
      <c r="F8" s="198"/>
      <c r="G8" s="198"/>
      <c r="H8" s="198"/>
      <c r="I8" s="244" t="str">
        <f>Assumptions!C14</f>
        <v>02-Dec-10</v>
      </c>
      <c r="J8" s="244"/>
      <c r="K8" s="244" t="str">
        <f>Assumptions!C13</f>
        <v>01-Dec-10</v>
      </c>
      <c r="L8" s="137"/>
      <c r="M8" s="38"/>
    </row>
    <row r="9" spans="1:13" x14ac:dyDescent="0.2">
      <c r="A9" s="38"/>
      <c r="B9" s="136"/>
      <c r="C9" s="161"/>
      <c r="D9" s="161" t="s">
        <v>29</v>
      </c>
      <c r="E9" s="198"/>
      <c r="F9" s="198"/>
      <c r="G9" s="198"/>
      <c r="H9" s="198"/>
      <c r="I9" s="199"/>
      <c r="J9" s="199"/>
      <c r="K9" s="199"/>
      <c r="L9" s="137"/>
      <c r="M9" s="38"/>
    </row>
    <row r="10" spans="1:13" x14ac:dyDescent="0.2">
      <c r="A10" s="38"/>
      <c r="B10" s="136"/>
      <c r="C10" s="198"/>
      <c r="D10" s="198"/>
      <c r="E10" s="198" t="s">
        <v>8</v>
      </c>
      <c r="F10" s="198"/>
      <c r="G10" s="198"/>
      <c r="H10" s="198"/>
      <c r="I10" s="214"/>
      <c r="J10" s="200"/>
      <c r="K10" s="214"/>
      <c r="L10" s="137"/>
      <c r="M10" s="38"/>
    </row>
    <row r="11" spans="1:13" x14ac:dyDescent="0.2">
      <c r="A11" s="38"/>
      <c r="B11" s="136"/>
      <c r="C11" s="198"/>
      <c r="D11" s="198"/>
      <c r="E11" s="198" t="s">
        <v>53</v>
      </c>
      <c r="F11" s="145"/>
      <c r="G11" s="198"/>
      <c r="H11" s="198"/>
      <c r="I11" s="214"/>
      <c r="J11" s="201"/>
      <c r="K11" s="214"/>
      <c r="L11" s="137"/>
      <c r="M11" s="38"/>
    </row>
    <row r="12" spans="1:13" ht="13.5" thickBot="1" x14ac:dyDescent="0.25">
      <c r="A12" s="38"/>
      <c r="B12" s="136"/>
      <c r="C12" s="198"/>
      <c r="D12" s="198"/>
      <c r="E12" s="198" t="s">
        <v>19</v>
      </c>
      <c r="F12" s="145"/>
      <c r="G12" s="198"/>
      <c r="H12" s="198"/>
      <c r="I12" s="213"/>
      <c r="J12" s="202"/>
      <c r="K12" s="213"/>
      <c r="L12" s="137"/>
      <c r="M12" s="38"/>
    </row>
    <row r="13" spans="1:13" x14ac:dyDescent="0.2">
      <c r="A13" s="38"/>
      <c r="B13" s="136"/>
      <c r="C13" s="198"/>
      <c r="E13" s="161" t="s">
        <v>20</v>
      </c>
      <c r="F13" s="145"/>
      <c r="G13" s="198"/>
      <c r="H13" s="198"/>
      <c r="I13" s="214"/>
      <c r="J13" s="203"/>
      <c r="K13" s="214"/>
      <c r="L13" s="137"/>
      <c r="M13" s="38"/>
    </row>
    <row r="14" spans="1:13" ht="13.5" thickBot="1" x14ac:dyDescent="0.25">
      <c r="A14" s="38"/>
      <c r="B14" s="136"/>
      <c r="C14" s="198"/>
      <c r="D14" s="38" t="s">
        <v>76</v>
      </c>
      <c r="E14" s="161"/>
      <c r="F14" s="145"/>
      <c r="G14" s="198"/>
      <c r="H14" s="198"/>
      <c r="I14" s="213"/>
      <c r="J14" s="203"/>
      <c r="K14" s="213"/>
      <c r="L14" s="137"/>
      <c r="M14" s="38"/>
    </row>
    <row r="15" spans="1:13" ht="13.5" thickBot="1" x14ac:dyDescent="0.25">
      <c r="A15" s="38"/>
      <c r="B15" s="136"/>
      <c r="C15" s="161" t="s">
        <v>22</v>
      </c>
      <c r="D15" s="145"/>
      <c r="E15" s="145"/>
      <c r="F15" s="198"/>
      <c r="G15" s="198"/>
      <c r="H15" s="198"/>
      <c r="I15" s="204"/>
      <c r="J15" s="205"/>
      <c r="K15" s="204"/>
      <c r="L15" s="137"/>
      <c r="M15" s="38"/>
    </row>
    <row r="16" spans="1:13" ht="13.5" thickTop="1" x14ac:dyDescent="0.2">
      <c r="A16" s="38"/>
      <c r="B16" s="136"/>
      <c r="C16" s="198"/>
      <c r="D16" s="198"/>
      <c r="E16" s="198"/>
      <c r="F16" s="198"/>
      <c r="G16" s="198"/>
      <c r="H16" s="198"/>
      <c r="I16" s="206"/>
      <c r="J16" s="207"/>
      <c r="K16" s="206"/>
      <c r="L16" s="137"/>
      <c r="M16" s="38"/>
    </row>
    <row r="17" spans="1:13" x14ac:dyDescent="0.2">
      <c r="A17" s="38"/>
      <c r="B17" s="136"/>
      <c r="C17" s="161" t="s">
        <v>44</v>
      </c>
      <c r="D17" s="198"/>
      <c r="E17" s="198"/>
      <c r="F17" s="198"/>
      <c r="G17" s="198"/>
      <c r="H17" s="198"/>
      <c r="I17" s="206"/>
      <c r="J17" s="207"/>
      <c r="K17" s="206"/>
      <c r="L17" s="137"/>
      <c r="M17" s="38"/>
    </row>
    <row r="18" spans="1:13" x14ac:dyDescent="0.2">
      <c r="A18" s="38"/>
      <c r="B18" s="136"/>
      <c r="C18" s="161" t="s">
        <v>6</v>
      </c>
      <c r="D18" s="161"/>
      <c r="E18" s="198"/>
      <c r="F18" s="198"/>
      <c r="G18" s="198"/>
      <c r="H18" s="198"/>
      <c r="I18" s="206"/>
      <c r="J18" s="207"/>
      <c r="K18" s="206"/>
      <c r="L18" s="137"/>
      <c r="M18" s="38"/>
    </row>
    <row r="19" spans="1:13" x14ac:dyDescent="0.2">
      <c r="A19" s="38"/>
      <c r="B19" s="136"/>
      <c r="C19" s="198"/>
      <c r="D19" s="161" t="s">
        <v>29</v>
      </c>
      <c r="E19" s="208"/>
      <c r="F19" s="198"/>
      <c r="G19" s="198"/>
      <c r="H19" s="198"/>
      <c r="I19" s="206"/>
      <c r="J19" s="207"/>
      <c r="K19" s="206"/>
      <c r="L19" s="137"/>
      <c r="M19" s="38"/>
    </row>
    <row r="20" spans="1:13" ht="13.5" thickBot="1" x14ac:dyDescent="0.25">
      <c r="A20" s="38"/>
      <c r="B20" s="136"/>
      <c r="C20" s="198"/>
      <c r="D20" s="198"/>
      <c r="E20" s="198" t="s">
        <v>17</v>
      </c>
      <c r="F20" s="198"/>
      <c r="G20" s="198"/>
      <c r="H20" s="198"/>
      <c r="I20" s="213"/>
      <c r="J20" s="203"/>
      <c r="K20" s="213"/>
      <c r="L20" s="137"/>
      <c r="M20" s="38"/>
    </row>
    <row r="21" spans="1:13" x14ac:dyDescent="0.2">
      <c r="A21" s="38"/>
      <c r="B21" s="136"/>
      <c r="C21" s="198"/>
      <c r="D21" s="132"/>
      <c r="E21" s="161" t="s">
        <v>45</v>
      </c>
      <c r="F21" s="198"/>
      <c r="G21" s="198"/>
      <c r="H21" s="198"/>
      <c r="I21" s="214"/>
      <c r="J21" s="203"/>
      <c r="K21" s="214"/>
      <c r="L21" s="137"/>
      <c r="M21" s="38"/>
    </row>
    <row r="22" spans="1:13" ht="13.5" thickBot="1" x14ac:dyDescent="0.25">
      <c r="A22" s="38"/>
      <c r="B22" s="136"/>
      <c r="C22" s="198"/>
      <c r="D22" s="161" t="s">
        <v>76</v>
      </c>
      <c r="E22" s="198"/>
      <c r="F22" s="198"/>
      <c r="G22" s="198"/>
      <c r="H22" s="198"/>
      <c r="I22" s="213"/>
      <c r="J22" s="203"/>
      <c r="K22" s="213"/>
      <c r="L22" s="137"/>
      <c r="M22" s="38"/>
    </row>
    <row r="23" spans="1:13" ht="13.5" thickBot="1" x14ac:dyDescent="0.25">
      <c r="A23" s="38"/>
      <c r="B23" s="136"/>
      <c r="C23" s="161" t="s">
        <v>63</v>
      </c>
      <c r="D23" s="161"/>
      <c r="E23" s="198"/>
      <c r="F23" s="198"/>
      <c r="G23" s="198"/>
      <c r="H23" s="198"/>
      <c r="I23" s="213"/>
      <c r="J23" s="203"/>
      <c r="K23" s="213"/>
      <c r="L23" s="137"/>
      <c r="M23" s="38"/>
    </row>
    <row r="24" spans="1:13" x14ac:dyDescent="0.2">
      <c r="A24" s="38"/>
      <c r="B24" s="136"/>
      <c r="C24" s="161" t="s">
        <v>46</v>
      </c>
      <c r="D24" s="161"/>
      <c r="E24" s="198"/>
      <c r="F24" s="198"/>
      <c r="G24" s="198"/>
      <c r="H24" s="198"/>
      <c r="I24" s="209"/>
      <c r="J24" s="202"/>
      <c r="K24" s="209"/>
      <c r="L24" s="137"/>
      <c r="M24" s="38"/>
    </row>
    <row r="25" spans="1:13" ht="13.5" thickBot="1" x14ac:dyDescent="0.25">
      <c r="A25" s="38"/>
      <c r="B25" s="136"/>
      <c r="C25" s="198"/>
      <c r="D25" s="198" t="s">
        <v>42</v>
      </c>
      <c r="E25" s="198"/>
      <c r="F25" s="198"/>
      <c r="G25" s="198"/>
      <c r="H25" s="198"/>
      <c r="I25" s="213"/>
      <c r="J25" s="202"/>
      <c r="K25" s="213"/>
      <c r="L25" s="137"/>
      <c r="M25" s="38"/>
    </row>
    <row r="26" spans="1:13" ht="13.5" thickBot="1" x14ac:dyDescent="0.25">
      <c r="A26" s="38"/>
      <c r="B26" s="136"/>
      <c r="C26" s="198"/>
      <c r="D26" s="161" t="s">
        <v>47</v>
      </c>
      <c r="E26" s="145"/>
      <c r="F26" s="198"/>
      <c r="G26" s="198"/>
      <c r="H26" s="198"/>
      <c r="I26" s="213"/>
      <c r="J26" s="210"/>
      <c r="K26" s="213"/>
      <c r="L26" s="137"/>
      <c r="M26" s="38"/>
    </row>
    <row r="27" spans="1:13" ht="13.5" thickBot="1" x14ac:dyDescent="0.25">
      <c r="A27" s="38"/>
      <c r="B27" s="136"/>
      <c r="C27" s="161" t="s">
        <v>48</v>
      </c>
      <c r="D27" s="198"/>
      <c r="E27" s="198"/>
      <c r="F27" s="198"/>
      <c r="G27" s="198"/>
      <c r="H27" s="198"/>
      <c r="I27" s="204"/>
      <c r="J27" s="205"/>
      <c r="K27" s="204"/>
      <c r="L27" s="137"/>
      <c r="M27" s="38"/>
    </row>
    <row r="28" spans="1:13" ht="7.5" customHeight="1" thickTop="1" thickBot="1" x14ac:dyDescent="0.25">
      <c r="A28" s="38"/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40"/>
      <c r="M28" s="38"/>
    </row>
    <row r="29" spans="1:13" ht="9.9499999999999993" customHeight="1" x14ac:dyDescent="0.25">
      <c r="A29" s="131"/>
      <c r="B29" s="131"/>
      <c r="C29" s="2"/>
      <c r="D29" s="23"/>
      <c r="E29" s="23"/>
      <c r="F29" s="23"/>
      <c r="G29" s="23"/>
      <c r="J29" s="131"/>
      <c r="K29" s="131"/>
      <c r="L29" s="131"/>
      <c r="M29" s="131"/>
    </row>
    <row r="30" spans="1:13" x14ac:dyDescent="0.2">
      <c r="A30" s="38"/>
      <c r="B30" s="131"/>
      <c r="J30" s="131"/>
      <c r="K30" s="131"/>
      <c r="L30" s="131"/>
      <c r="M30" s="38"/>
    </row>
    <row r="31" spans="1:13" x14ac:dyDescent="0.2">
      <c r="A31" s="1"/>
      <c r="M31" s="1"/>
    </row>
  </sheetData>
  <mergeCells count="1">
    <mergeCell ref="I7:K7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3"/>
  <sheetViews>
    <sheetView zoomScaleNormal="100" workbookViewId="0"/>
  </sheetViews>
  <sheetFormatPr defaultRowHeight="15" x14ac:dyDescent="0.25"/>
  <cols>
    <col min="1" max="1" width="2.42578125" style="43" customWidth="1"/>
    <col min="2" max="2" width="1.5703125" customWidth="1"/>
    <col min="3" max="3" width="0.85546875" style="26" customWidth="1"/>
    <col min="4" max="4" width="4.42578125" style="26" customWidth="1"/>
    <col min="5" max="5" width="1.5703125" style="26" customWidth="1"/>
    <col min="6" max="6" width="2.140625" style="26" customWidth="1"/>
    <col min="7" max="7" width="36.28515625" style="26" customWidth="1"/>
    <col min="8" max="8" width="2.7109375" style="26" customWidth="1"/>
    <col min="9" max="9" width="8.85546875" style="27" customWidth="1"/>
    <col min="10" max="10" width="2.7109375" style="27" customWidth="1"/>
    <col min="11" max="11" width="8.85546875" style="27" customWidth="1"/>
    <col min="12" max="12" width="1" style="26" customWidth="1"/>
    <col min="13" max="13" width="1.42578125" style="26" customWidth="1"/>
    <col min="14" max="14" width="11.85546875" style="191" customWidth="1"/>
    <col min="15" max="41" width="9.140625" style="41"/>
  </cols>
  <sheetData>
    <row r="1" spans="1:41" s="41" customFormat="1" ht="20.25" customHeight="1" thickBot="1" x14ac:dyDescent="0.3">
      <c r="A1" s="86"/>
      <c r="B1" s="87"/>
      <c r="C1" s="88"/>
      <c r="D1" s="88"/>
      <c r="E1" s="88"/>
      <c r="F1" s="88"/>
      <c r="G1" s="88"/>
      <c r="H1" s="88"/>
      <c r="I1" s="89"/>
      <c r="J1" s="89"/>
      <c r="K1" s="89"/>
      <c r="L1" s="88"/>
      <c r="M1" s="88"/>
      <c r="N1" s="88"/>
    </row>
    <row r="2" spans="1:41" ht="3" customHeight="1" x14ac:dyDescent="0.25">
      <c r="A2" s="86"/>
      <c r="B2" s="70"/>
      <c r="C2" s="162"/>
      <c r="D2" s="163"/>
      <c r="E2" s="164"/>
      <c r="F2" s="164"/>
      <c r="G2" s="164"/>
      <c r="H2" s="164"/>
      <c r="I2" s="165"/>
      <c r="J2" s="165"/>
      <c r="K2" s="165"/>
      <c r="L2" s="166"/>
      <c r="M2" s="167"/>
      <c r="N2" s="167"/>
    </row>
    <row r="3" spans="1:41" ht="3" customHeight="1" x14ac:dyDescent="0.25">
      <c r="A3" s="86"/>
      <c r="B3" s="72"/>
      <c r="C3" s="167"/>
      <c r="D3" s="168"/>
      <c r="E3" s="169"/>
      <c r="F3" s="169"/>
      <c r="G3" s="169"/>
      <c r="H3" s="169"/>
      <c r="I3" s="170"/>
      <c r="J3" s="170"/>
      <c r="K3" s="170"/>
      <c r="L3" s="171"/>
      <c r="M3" s="167"/>
      <c r="N3" s="167"/>
    </row>
    <row r="4" spans="1:41" s="10" customFormat="1" ht="19.5" customHeight="1" x14ac:dyDescent="0.2">
      <c r="A4" s="172"/>
      <c r="B4" s="173"/>
      <c r="C4" s="158" t="str">
        <f>CONCATENATE("CreativeABC Company: ", Assumptions!$C$11," - ",Assumptions!$C$15," Journal Entries")</f>
        <v>CreativeABC Company: December 1 - 2 Journal Entries</v>
      </c>
      <c r="D4" s="174"/>
      <c r="E4" s="169"/>
      <c r="F4" s="169"/>
      <c r="G4" s="169"/>
      <c r="H4" s="169"/>
      <c r="I4" s="170"/>
      <c r="J4" s="170"/>
      <c r="K4" s="170"/>
      <c r="L4" s="171"/>
      <c r="M4" s="167"/>
      <c r="N4" s="167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</row>
    <row r="5" spans="1:41" s="10" customFormat="1" ht="19.5" customHeight="1" x14ac:dyDescent="0.2">
      <c r="A5" s="172"/>
      <c r="B5" s="175"/>
      <c r="C5" s="176" t="str">
        <f>Assumptions!B4</f>
        <v>E1</v>
      </c>
      <c r="D5" s="177"/>
      <c r="E5" s="178" t="str">
        <f>Assumptions!C4</f>
        <v>Issue stock</v>
      </c>
      <c r="F5" s="177"/>
      <c r="G5" s="177"/>
      <c r="H5" s="177"/>
      <c r="I5" s="83"/>
      <c r="J5" s="83"/>
      <c r="K5" s="83"/>
      <c r="L5" s="171"/>
      <c r="M5" s="167"/>
      <c r="N5" s="167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</row>
    <row r="6" spans="1:41" s="10" customFormat="1" ht="11.25" customHeight="1" x14ac:dyDescent="0.2">
      <c r="A6" s="172"/>
      <c r="B6" s="179"/>
      <c r="C6" s="177"/>
      <c r="D6" s="180"/>
      <c r="E6" s="178"/>
      <c r="F6" s="178"/>
      <c r="G6" s="178"/>
      <c r="H6" s="178"/>
      <c r="I6" s="82" t="s">
        <v>15</v>
      </c>
      <c r="J6" s="82"/>
      <c r="K6" s="82" t="s">
        <v>16</v>
      </c>
      <c r="L6" s="171"/>
      <c r="M6" s="167"/>
      <c r="N6" s="167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</row>
    <row r="7" spans="1:41" s="10" customFormat="1" ht="20.25" customHeight="1" x14ac:dyDescent="0.2">
      <c r="A7" s="172"/>
      <c r="B7" s="179"/>
      <c r="C7" s="159"/>
      <c r="D7" s="181"/>
      <c r="E7" s="181"/>
      <c r="F7" s="181"/>
      <c r="G7" s="182"/>
      <c r="H7" s="178"/>
      <c r="I7" s="84"/>
      <c r="J7" s="83"/>
      <c r="K7" s="84"/>
      <c r="L7" s="183"/>
      <c r="M7" s="88"/>
      <c r="N7" s="88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</row>
    <row r="8" spans="1:41" s="10" customFormat="1" ht="20.25" customHeight="1" x14ac:dyDescent="0.2">
      <c r="A8" s="172"/>
      <c r="B8" s="179"/>
      <c r="C8" s="159"/>
      <c r="D8" s="184"/>
      <c r="E8" s="184"/>
      <c r="F8" s="184"/>
      <c r="G8" s="185"/>
      <c r="H8" s="178"/>
      <c r="I8" s="186"/>
      <c r="J8" s="83"/>
      <c r="K8" s="186"/>
      <c r="L8" s="183"/>
      <c r="M8" s="88"/>
      <c r="N8" s="88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</row>
    <row r="9" spans="1:41" ht="6" customHeight="1" thickBot="1" x14ac:dyDescent="0.3">
      <c r="A9" s="86"/>
      <c r="B9" s="187"/>
      <c r="C9" s="188"/>
      <c r="D9" s="188"/>
      <c r="E9" s="188"/>
      <c r="F9" s="188"/>
      <c r="G9" s="188"/>
      <c r="H9" s="188"/>
      <c r="I9" s="189"/>
      <c r="J9" s="189"/>
      <c r="K9" s="189"/>
      <c r="L9" s="190"/>
      <c r="M9" s="88"/>
      <c r="N9" s="88"/>
    </row>
    <row r="10" spans="1:41" ht="15.75" customHeight="1" x14ac:dyDescent="0.25">
      <c r="A10" s="86"/>
      <c r="B10" s="87"/>
      <c r="C10" s="88"/>
      <c r="D10" s="88"/>
      <c r="E10" s="88"/>
      <c r="F10" s="88"/>
      <c r="G10" s="88"/>
      <c r="H10" s="88"/>
      <c r="I10" s="89"/>
      <c r="J10" s="89"/>
      <c r="K10" s="89"/>
      <c r="L10" s="88"/>
      <c r="M10" s="88"/>
      <c r="N10" s="88"/>
    </row>
    <row r="11" spans="1:41" ht="3" customHeight="1" thickBot="1" x14ac:dyDescent="0.3">
      <c r="A11" s="86"/>
      <c r="B11" s="87"/>
      <c r="C11" s="191"/>
      <c r="D11" s="191"/>
      <c r="E11" s="191"/>
      <c r="F11" s="191"/>
      <c r="G11" s="191"/>
      <c r="H11" s="191"/>
      <c r="I11" s="192"/>
      <c r="J11" s="192"/>
      <c r="K11" s="192"/>
      <c r="L11" s="191"/>
      <c r="M11" s="191"/>
    </row>
    <row r="12" spans="1:41" ht="3" customHeight="1" x14ac:dyDescent="0.25">
      <c r="A12" s="86"/>
      <c r="B12" s="70"/>
      <c r="C12" s="162"/>
      <c r="D12" s="163"/>
      <c r="E12" s="164"/>
      <c r="F12" s="164"/>
      <c r="G12" s="164"/>
      <c r="H12" s="164"/>
      <c r="I12" s="165"/>
      <c r="J12" s="165"/>
      <c r="K12" s="165"/>
      <c r="L12" s="166"/>
      <c r="M12" s="167"/>
      <c r="N12" s="167"/>
    </row>
    <row r="13" spans="1:41" s="10" customFormat="1" ht="19.5" customHeight="1" x14ac:dyDescent="0.2">
      <c r="A13" s="172"/>
      <c r="B13" s="173"/>
      <c r="C13" s="174" t="str">
        <f>CONCATENATE("CreativeABC Company: ", Assumptions!$C$11," - ",Assumptions!$C$15," Journal Entries")</f>
        <v>CreativeABC Company: December 1 - 2 Journal Entries</v>
      </c>
      <c r="D13" s="174"/>
      <c r="E13" s="169"/>
      <c r="F13" s="169"/>
      <c r="G13" s="169"/>
      <c r="H13" s="169"/>
      <c r="I13" s="170"/>
      <c r="J13" s="170"/>
      <c r="K13" s="170"/>
      <c r="L13" s="171"/>
      <c r="M13" s="167"/>
      <c r="N13" s="167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</row>
    <row r="14" spans="1:41" s="10" customFormat="1" ht="19.5" customHeight="1" x14ac:dyDescent="0.2">
      <c r="A14" s="172"/>
      <c r="B14" s="175"/>
      <c r="C14" s="176" t="str">
        <f>Assumptions!B5</f>
        <v>E2</v>
      </c>
      <c r="D14" s="177"/>
      <c r="E14" s="178" t="str">
        <f>Assumptions!C5</f>
        <v>Purchase debt securities</v>
      </c>
      <c r="F14" s="177"/>
      <c r="G14" s="177"/>
      <c r="H14" s="177"/>
      <c r="I14" s="83"/>
      <c r="J14" s="83"/>
      <c r="K14" s="83"/>
      <c r="L14" s="171"/>
      <c r="M14" s="167"/>
      <c r="N14" s="167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</row>
    <row r="15" spans="1:41" s="10" customFormat="1" ht="11.25" customHeight="1" x14ac:dyDescent="0.2">
      <c r="A15" s="172"/>
      <c r="B15" s="179"/>
      <c r="C15" s="177"/>
      <c r="D15" s="180"/>
      <c r="E15" s="178"/>
      <c r="F15" s="178"/>
      <c r="G15" s="178"/>
      <c r="H15" s="178"/>
      <c r="I15" s="82" t="s">
        <v>15</v>
      </c>
      <c r="J15" s="82"/>
      <c r="K15" s="82" t="s">
        <v>16</v>
      </c>
      <c r="L15" s="171"/>
      <c r="M15" s="167"/>
      <c r="N15" s="167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</row>
    <row r="16" spans="1:41" s="10" customFormat="1" ht="20.25" customHeight="1" x14ac:dyDescent="0.2">
      <c r="A16" s="172"/>
      <c r="B16" s="179"/>
      <c r="C16" s="159"/>
      <c r="D16" s="181"/>
      <c r="E16" s="181"/>
      <c r="F16" s="181"/>
      <c r="G16" s="182"/>
      <c r="H16" s="178"/>
      <c r="I16" s="84"/>
      <c r="J16" s="83"/>
      <c r="K16" s="84"/>
      <c r="L16" s="183"/>
      <c r="M16" s="88"/>
      <c r="N16" s="88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</row>
    <row r="17" spans="1:41" s="10" customFormat="1" ht="20.25" customHeight="1" x14ac:dyDescent="0.2">
      <c r="A17" s="172"/>
      <c r="B17" s="179"/>
      <c r="C17" s="159"/>
      <c r="D17" s="181"/>
      <c r="E17" s="181"/>
      <c r="F17" s="181"/>
      <c r="G17" s="182"/>
      <c r="H17" s="178"/>
      <c r="I17" s="84"/>
      <c r="J17" s="83"/>
      <c r="K17" s="84"/>
      <c r="L17" s="183"/>
      <c r="M17" s="88"/>
      <c r="N17" s="88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</row>
    <row r="18" spans="1:41" ht="5.25" customHeight="1" thickBot="1" x14ac:dyDescent="0.3">
      <c r="A18" s="86"/>
      <c r="B18" s="187"/>
      <c r="C18" s="188"/>
      <c r="D18" s="188"/>
      <c r="E18" s="188"/>
      <c r="F18" s="188"/>
      <c r="G18" s="188"/>
      <c r="H18" s="188"/>
      <c r="I18" s="189"/>
      <c r="J18" s="189"/>
      <c r="K18" s="189"/>
      <c r="L18" s="190"/>
      <c r="M18" s="88"/>
      <c r="N18" s="88"/>
    </row>
    <row r="19" spans="1:41" ht="15.75" customHeight="1" x14ac:dyDescent="0.25">
      <c r="A19" s="86"/>
      <c r="B19" s="87"/>
      <c r="C19" s="88"/>
      <c r="D19" s="88"/>
      <c r="E19" s="88"/>
      <c r="F19" s="88"/>
      <c r="G19" s="88"/>
      <c r="H19" s="88"/>
      <c r="I19" s="89"/>
      <c r="J19" s="89"/>
      <c r="K19" s="89"/>
      <c r="L19" s="88"/>
      <c r="M19" s="88"/>
      <c r="N19" s="88"/>
    </row>
    <row r="20" spans="1:41" ht="3" customHeight="1" thickBot="1" x14ac:dyDescent="0.3">
      <c r="A20" s="86"/>
      <c r="B20" s="87"/>
      <c r="C20" s="191"/>
      <c r="D20" s="191"/>
      <c r="E20" s="191"/>
      <c r="F20" s="191"/>
      <c r="G20" s="191"/>
      <c r="H20" s="191"/>
      <c r="I20" s="192"/>
      <c r="J20" s="192"/>
      <c r="K20" s="192"/>
      <c r="L20" s="191"/>
      <c r="M20" s="191"/>
    </row>
    <row r="21" spans="1:41" ht="3" customHeight="1" x14ac:dyDescent="0.25">
      <c r="A21" s="86"/>
      <c r="B21" s="70"/>
      <c r="C21" s="162"/>
      <c r="D21" s="163"/>
      <c r="E21" s="164"/>
      <c r="F21" s="164"/>
      <c r="G21" s="164"/>
      <c r="H21" s="164"/>
      <c r="I21" s="165"/>
      <c r="J21" s="165"/>
      <c r="K21" s="165"/>
      <c r="L21" s="166"/>
      <c r="M21" s="167"/>
      <c r="N21" s="167"/>
    </row>
    <row r="22" spans="1:41" s="10" customFormat="1" ht="19.5" customHeight="1" x14ac:dyDescent="0.2">
      <c r="A22" s="172"/>
      <c r="B22" s="173"/>
      <c r="C22" s="174" t="str">
        <f>CONCATENATE("CreativeABC Company: ", Assumptions!$C$11," - ",Assumptions!$C$15," Journal Entries")</f>
        <v>CreativeABC Company: December 1 - 2 Journal Entries</v>
      </c>
      <c r="D22" s="174"/>
      <c r="E22" s="169"/>
      <c r="F22" s="169"/>
      <c r="G22" s="169"/>
      <c r="H22" s="169"/>
      <c r="I22" s="170"/>
      <c r="J22" s="170"/>
      <c r="K22" s="170"/>
      <c r="L22" s="171"/>
      <c r="M22" s="167"/>
      <c r="N22" s="167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</row>
    <row r="23" spans="1:41" s="10" customFormat="1" ht="19.5" customHeight="1" x14ac:dyDescent="0.2">
      <c r="A23" s="172"/>
      <c r="B23" s="175"/>
      <c r="C23" s="178" t="str">
        <f>Assumptions!B6</f>
        <v>E3</v>
      </c>
      <c r="D23" s="178"/>
      <c r="E23" s="178" t="str">
        <f>Assumptions!C6</f>
        <v>Purchase inventory on account</v>
      </c>
      <c r="F23" s="177"/>
      <c r="G23" s="177"/>
      <c r="H23" s="177"/>
      <c r="I23" s="83"/>
      <c r="J23" s="83"/>
      <c r="K23" s="83"/>
      <c r="L23" s="171"/>
      <c r="M23" s="167"/>
      <c r="N23" s="167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</row>
    <row r="24" spans="1:41" s="10" customFormat="1" ht="11.25" customHeight="1" x14ac:dyDescent="0.2">
      <c r="A24" s="172"/>
      <c r="B24" s="179"/>
      <c r="C24" s="177"/>
      <c r="D24" s="180"/>
      <c r="E24" s="178"/>
      <c r="F24" s="178"/>
      <c r="G24" s="178"/>
      <c r="H24" s="178"/>
      <c r="I24" s="82" t="s">
        <v>15</v>
      </c>
      <c r="J24" s="82"/>
      <c r="K24" s="82" t="s">
        <v>16</v>
      </c>
      <c r="L24" s="171"/>
      <c r="M24" s="167"/>
      <c r="N24" s="167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</row>
    <row r="25" spans="1:41" s="10" customFormat="1" ht="20.25" customHeight="1" x14ac:dyDescent="0.2">
      <c r="A25" s="172"/>
      <c r="B25" s="179"/>
      <c r="C25" s="159"/>
      <c r="D25" s="181"/>
      <c r="E25" s="181"/>
      <c r="F25" s="181"/>
      <c r="G25" s="182"/>
      <c r="H25" s="178"/>
      <c r="I25" s="84"/>
      <c r="J25" s="83"/>
      <c r="K25" s="84"/>
      <c r="L25" s="183"/>
      <c r="M25" s="88"/>
      <c r="N25" s="88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</row>
    <row r="26" spans="1:41" s="10" customFormat="1" ht="20.25" customHeight="1" x14ac:dyDescent="0.2">
      <c r="A26" s="172"/>
      <c r="B26" s="179"/>
      <c r="C26" s="159"/>
      <c r="D26" s="181"/>
      <c r="E26" s="181"/>
      <c r="F26" s="181"/>
      <c r="G26" s="182"/>
      <c r="H26" s="178"/>
      <c r="I26" s="84"/>
      <c r="J26" s="83"/>
      <c r="K26" s="84"/>
      <c r="L26" s="183"/>
      <c r="M26" s="88"/>
      <c r="N26" s="88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</row>
    <row r="27" spans="1:41" ht="5.25" customHeight="1" thickBot="1" x14ac:dyDescent="0.3">
      <c r="A27" s="86"/>
      <c r="B27" s="187"/>
      <c r="C27" s="188"/>
      <c r="D27" s="188"/>
      <c r="E27" s="188"/>
      <c r="F27" s="188"/>
      <c r="G27" s="188"/>
      <c r="H27" s="188"/>
      <c r="I27" s="189"/>
      <c r="J27" s="189"/>
      <c r="K27" s="189"/>
      <c r="L27" s="190"/>
      <c r="M27" s="88"/>
      <c r="N27" s="88"/>
    </row>
    <row r="28" spans="1:41" ht="15.75" customHeight="1" x14ac:dyDescent="0.25">
      <c r="A28" s="86"/>
      <c r="B28" s="87"/>
      <c r="C28" s="88"/>
      <c r="D28" s="88"/>
      <c r="E28" s="88"/>
      <c r="F28" s="88"/>
      <c r="G28" s="88"/>
      <c r="H28" s="88"/>
      <c r="I28" s="89"/>
      <c r="J28" s="89"/>
      <c r="K28" s="89"/>
      <c r="L28" s="88"/>
      <c r="M28" s="88"/>
      <c r="N28" s="88"/>
    </row>
    <row r="29" spans="1:41" ht="3" customHeight="1" x14ac:dyDescent="0.25">
      <c r="A29" s="193"/>
      <c r="B29" s="87"/>
      <c r="C29" s="88"/>
      <c r="D29" s="167"/>
      <c r="E29" s="167"/>
      <c r="F29" s="167"/>
      <c r="G29" s="167"/>
      <c r="H29" s="167"/>
      <c r="I29" s="194"/>
      <c r="J29" s="194"/>
      <c r="K29" s="194"/>
      <c r="L29" s="88"/>
      <c r="M29" s="88"/>
      <c r="N29" s="88"/>
    </row>
    <row r="30" spans="1:41" s="216" customFormat="1" ht="22.5" customHeight="1" x14ac:dyDescent="0.2">
      <c r="A30" s="195"/>
      <c r="B30" s="85"/>
      <c r="C30" s="167"/>
      <c r="D30" s="168"/>
      <c r="E30" s="169"/>
      <c r="F30" s="169"/>
      <c r="G30" s="169"/>
      <c r="H30" s="169"/>
      <c r="I30" s="196"/>
      <c r="J30" s="196"/>
      <c r="K30" s="196"/>
      <c r="L30" s="167"/>
      <c r="M30" s="167"/>
      <c r="N30" s="167"/>
    </row>
    <row r="31" spans="1:41" s="216" customFormat="1" ht="20.25" customHeight="1" x14ac:dyDescent="0.2">
      <c r="A31" s="195"/>
      <c r="B31" s="85"/>
      <c r="C31" s="88"/>
      <c r="D31" s="218"/>
      <c r="E31" s="218"/>
      <c r="F31" s="218"/>
      <c r="G31" s="169"/>
      <c r="H31" s="169"/>
      <c r="I31" s="194"/>
      <c r="J31" s="194"/>
      <c r="K31" s="194"/>
      <c r="L31" s="88"/>
      <c r="M31" s="88"/>
      <c r="N31" s="88"/>
    </row>
    <row r="32" spans="1:41" s="216" customFormat="1" ht="20.25" customHeight="1" x14ac:dyDescent="0.2">
      <c r="A32" s="195"/>
      <c r="B32" s="85"/>
      <c r="C32" s="88"/>
      <c r="D32" s="85"/>
      <c r="E32" s="219"/>
      <c r="F32" s="220"/>
      <c r="G32" s="221"/>
      <c r="H32" s="221"/>
      <c r="I32" s="194"/>
      <c r="J32" s="194"/>
      <c r="K32" s="222"/>
      <c r="L32" s="88"/>
      <c r="M32" s="88"/>
      <c r="N32" s="88"/>
    </row>
    <row r="33" spans="1:14" s="41" customFormat="1" ht="5.25" customHeight="1" x14ac:dyDescent="0.25">
      <c r="A33" s="193"/>
      <c r="B33" s="87"/>
      <c r="C33" s="88"/>
      <c r="D33" s="88"/>
      <c r="E33" s="88"/>
      <c r="F33" s="88"/>
      <c r="G33" s="88"/>
      <c r="H33" s="88"/>
      <c r="I33" s="89"/>
      <c r="J33" s="89"/>
      <c r="K33" s="89"/>
      <c r="L33" s="88"/>
      <c r="M33" s="88"/>
      <c r="N33" s="88"/>
    </row>
    <row r="34" spans="1:14" s="41" customFormat="1" ht="15.75" customHeight="1" x14ac:dyDescent="0.25">
      <c r="A34" s="193"/>
      <c r="B34" s="87"/>
      <c r="C34" s="88"/>
      <c r="D34" s="88"/>
      <c r="E34" s="88"/>
      <c r="F34" s="88"/>
      <c r="G34" s="88"/>
      <c r="H34" s="88"/>
      <c r="I34" s="89"/>
      <c r="J34" s="89"/>
      <c r="K34" s="89"/>
      <c r="L34" s="88"/>
      <c r="M34" s="88"/>
      <c r="N34" s="88"/>
    </row>
    <row r="35" spans="1:14" s="41" customFormat="1" x14ac:dyDescent="0.25">
      <c r="A35" s="193"/>
      <c r="B35" s="87"/>
      <c r="C35" s="88"/>
      <c r="D35" s="88"/>
      <c r="E35" s="88"/>
      <c r="F35" s="88"/>
      <c r="G35" s="88"/>
      <c r="H35" s="88"/>
      <c r="I35" s="89"/>
      <c r="J35" s="89"/>
      <c r="K35" s="89"/>
      <c r="L35" s="88"/>
      <c r="M35" s="88"/>
      <c r="N35" s="88"/>
    </row>
    <row r="36" spans="1:14" s="41" customFormat="1" x14ac:dyDescent="0.25">
      <c r="A36" s="193"/>
      <c r="B36" s="87"/>
      <c r="C36" s="88"/>
      <c r="D36" s="88"/>
      <c r="E36" s="88"/>
      <c r="F36" s="88"/>
      <c r="G36" s="88"/>
      <c r="H36" s="88"/>
      <c r="I36" s="89"/>
      <c r="J36" s="89"/>
      <c r="K36" s="89"/>
      <c r="L36" s="88"/>
      <c r="M36" s="88"/>
      <c r="N36" s="88"/>
    </row>
    <row r="37" spans="1:14" s="41" customFormat="1" x14ac:dyDescent="0.25">
      <c r="A37" s="86"/>
      <c r="C37" s="191"/>
      <c r="D37" s="191"/>
      <c r="E37" s="191"/>
      <c r="F37" s="191"/>
      <c r="G37" s="191"/>
      <c r="H37" s="191"/>
      <c r="I37" s="192"/>
      <c r="J37" s="192"/>
      <c r="K37" s="192"/>
      <c r="L37" s="191"/>
      <c r="M37" s="191"/>
      <c r="N37" s="191"/>
    </row>
    <row r="38" spans="1:14" s="41" customFormat="1" x14ac:dyDescent="0.25">
      <c r="A38" s="86"/>
      <c r="C38" s="191"/>
      <c r="D38" s="191"/>
      <c r="E38" s="191"/>
      <c r="F38" s="191"/>
      <c r="G38" s="191"/>
      <c r="H38" s="191"/>
      <c r="I38" s="192"/>
      <c r="J38" s="192"/>
      <c r="K38" s="192"/>
      <c r="L38" s="191"/>
      <c r="M38" s="191"/>
      <c r="N38" s="191"/>
    </row>
    <row r="39" spans="1:14" s="41" customFormat="1" x14ac:dyDescent="0.25">
      <c r="A39" s="86"/>
      <c r="C39" s="191"/>
      <c r="D39" s="191"/>
      <c r="E39" s="191"/>
      <c r="F39" s="191"/>
      <c r="G39" s="191"/>
      <c r="H39" s="191"/>
      <c r="I39" s="192"/>
      <c r="J39" s="192"/>
      <c r="K39" s="192"/>
      <c r="L39" s="191"/>
      <c r="M39" s="191"/>
      <c r="N39" s="191"/>
    </row>
    <row r="40" spans="1:14" s="41" customFormat="1" x14ac:dyDescent="0.25">
      <c r="A40" s="86"/>
      <c r="C40" s="191"/>
      <c r="D40" s="191"/>
      <c r="E40" s="191"/>
      <c r="F40" s="191"/>
      <c r="G40" s="191"/>
      <c r="H40" s="191"/>
      <c r="I40" s="192"/>
      <c r="J40" s="192"/>
      <c r="K40" s="192"/>
      <c r="L40" s="191"/>
      <c r="M40" s="191"/>
      <c r="N40" s="191"/>
    </row>
    <row r="41" spans="1:14" s="41" customFormat="1" x14ac:dyDescent="0.25">
      <c r="A41" s="86"/>
      <c r="C41" s="191"/>
      <c r="D41" s="191"/>
      <c r="E41" s="191"/>
      <c r="F41" s="191"/>
      <c r="G41" s="191"/>
      <c r="H41" s="191"/>
      <c r="I41" s="192"/>
      <c r="J41" s="192"/>
      <c r="K41" s="192"/>
      <c r="L41" s="191"/>
      <c r="M41" s="191"/>
      <c r="N41" s="191"/>
    </row>
    <row r="42" spans="1:14" s="41" customFormat="1" x14ac:dyDescent="0.25">
      <c r="A42" s="86"/>
      <c r="C42" s="191"/>
      <c r="D42" s="191"/>
      <c r="E42" s="191"/>
      <c r="F42" s="191"/>
      <c r="G42" s="191"/>
      <c r="H42" s="191"/>
      <c r="I42" s="192"/>
      <c r="J42" s="192"/>
      <c r="K42" s="192"/>
      <c r="L42" s="191"/>
      <c r="M42" s="191"/>
      <c r="N42" s="191"/>
    </row>
    <row r="43" spans="1:14" s="41" customFormat="1" x14ac:dyDescent="0.25">
      <c r="A43" s="86"/>
      <c r="C43" s="191"/>
      <c r="D43" s="191"/>
      <c r="E43" s="191"/>
      <c r="F43" s="191"/>
      <c r="G43" s="191"/>
      <c r="H43" s="191"/>
      <c r="I43" s="192"/>
      <c r="J43" s="192"/>
      <c r="K43" s="192"/>
      <c r="L43" s="191"/>
      <c r="M43" s="191"/>
      <c r="N43" s="191"/>
    </row>
    <row r="44" spans="1:14" s="41" customFormat="1" x14ac:dyDescent="0.25">
      <c r="A44" s="86"/>
      <c r="C44" s="191"/>
      <c r="D44" s="191"/>
      <c r="E44" s="191"/>
      <c r="F44" s="191"/>
      <c r="G44" s="191"/>
      <c r="H44" s="191"/>
      <c r="I44" s="192"/>
      <c r="J44" s="192"/>
      <c r="K44" s="192"/>
      <c r="L44" s="191"/>
      <c r="M44" s="191"/>
      <c r="N44" s="191"/>
    </row>
    <row r="45" spans="1:14" s="41" customFormat="1" x14ac:dyDescent="0.25">
      <c r="A45" s="86"/>
      <c r="C45" s="191"/>
      <c r="D45" s="191"/>
      <c r="E45" s="191"/>
      <c r="F45" s="191"/>
      <c r="G45" s="191"/>
      <c r="H45" s="191"/>
      <c r="I45" s="192"/>
      <c r="J45" s="192"/>
      <c r="K45" s="192"/>
      <c r="L45" s="191"/>
      <c r="M45" s="191"/>
      <c r="N45" s="191"/>
    </row>
    <row r="46" spans="1:14" s="41" customFormat="1" x14ac:dyDescent="0.25">
      <c r="A46" s="86"/>
      <c r="C46" s="191"/>
      <c r="D46" s="191"/>
      <c r="E46" s="191"/>
      <c r="F46" s="191"/>
      <c r="G46" s="191"/>
      <c r="H46" s="191"/>
      <c r="I46" s="192"/>
      <c r="J46" s="192"/>
      <c r="K46" s="192"/>
      <c r="L46" s="191"/>
      <c r="M46" s="191"/>
      <c r="N46" s="191"/>
    </row>
    <row r="47" spans="1:14" s="41" customFormat="1" x14ac:dyDescent="0.25">
      <c r="A47" s="86"/>
      <c r="C47" s="191"/>
      <c r="D47" s="191"/>
      <c r="E47" s="191"/>
      <c r="F47" s="191"/>
      <c r="G47" s="191"/>
      <c r="H47" s="191"/>
      <c r="I47" s="192"/>
      <c r="J47" s="192"/>
      <c r="K47" s="192"/>
      <c r="L47" s="191"/>
      <c r="M47" s="191"/>
      <c r="N47" s="191"/>
    </row>
    <row r="48" spans="1:14" s="41" customFormat="1" x14ac:dyDescent="0.25">
      <c r="A48" s="86"/>
      <c r="C48" s="191"/>
      <c r="D48" s="191"/>
      <c r="E48" s="191"/>
      <c r="F48" s="191"/>
      <c r="G48" s="191"/>
      <c r="H48" s="191"/>
      <c r="I48" s="192"/>
      <c r="J48" s="192"/>
      <c r="K48" s="192"/>
      <c r="L48" s="191"/>
      <c r="M48" s="191"/>
      <c r="N48" s="191"/>
    </row>
    <row r="49" spans="1:14" s="41" customFormat="1" x14ac:dyDescent="0.25">
      <c r="A49" s="86"/>
      <c r="C49" s="191"/>
      <c r="D49" s="191"/>
      <c r="E49" s="191"/>
      <c r="F49" s="191"/>
      <c r="G49" s="191"/>
      <c r="H49" s="191"/>
      <c r="I49" s="192"/>
      <c r="J49" s="192"/>
      <c r="K49" s="192"/>
      <c r="L49" s="191"/>
      <c r="M49" s="191"/>
      <c r="N49" s="191"/>
    </row>
    <row r="50" spans="1:14" s="41" customFormat="1" x14ac:dyDescent="0.25">
      <c r="A50" s="86"/>
      <c r="C50" s="191"/>
      <c r="D50" s="191"/>
      <c r="E50" s="191"/>
      <c r="F50" s="191"/>
      <c r="G50" s="191"/>
      <c r="H50" s="191"/>
      <c r="I50" s="192"/>
      <c r="J50" s="192"/>
      <c r="K50" s="192"/>
      <c r="L50" s="191"/>
      <c r="M50" s="191"/>
      <c r="N50" s="191"/>
    </row>
    <row r="51" spans="1:14" s="41" customFormat="1" x14ac:dyDescent="0.25">
      <c r="A51" s="86"/>
      <c r="C51" s="191"/>
      <c r="D51" s="191"/>
      <c r="E51" s="191"/>
      <c r="F51" s="191"/>
      <c r="G51" s="191"/>
      <c r="H51" s="191"/>
      <c r="I51" s="192"/>
      <c r="J51" s="192"/>
      <c r="K51" s="192"/>
      <c r="L51" s="191"/>
      <c r="M51" s="191"/>
      <c r="N51" s="191"/>
    </row>
    <row r="52" spans="1:14" s="41" customFormat="1" x14ac:dyDescent="0.25">
      <c r="A52" s="86"/>
      <c r="C52" s="191"/>
      <c r="D52" s="191"/>
      <c r="E52" s="191"/>
      <c r="F52" s="191"/>
      <c r="G52" s="191"/>
      <c r="H52" s="191"/>
      <c r="I52" s="192"/>
      <c r="J52" s="192"/>
      <c r="K52" s="192"/>
      <c r="L52" s="191"/>
      <c r="M52" s="191"/>
      <c r="N52" s="191"/>
    </row>
    <row r="53" spans="1:14" s="41" customFormat="1" x14ac:dyDescent="0.25">
      <c r="A53" s="86"/>
      <c r="C53" s="191"/>
      <c r="D53" s="191"/>
      <c r="E53" s="191"/>
      <c r="F53" s="191"/>
      <c r="G53" s="191"/>
      <c r="H53" s="191"/>
      <c r="I53" s="192"/>
      <c r="J53" s="192"/>
      <c r="K53" s="192"/>
      <c r="L53" s="191"/>
      <c r="M53" s="191"/>
      <c r="N53" s="191"/>
    </row>
    <row r="54" spans="1:14" s="41" customFormat="1" x14ac:dyDescent="0.25">
      <c r="A54" s="86"/>
      <c r="C54" s="191"/>
      <c r="D54" s="191"/>
      <c r="E54" s="191"/>
      <c r="F54" s="191"/>
      <c r="G54" s="191"/>
      <c r="H54" s="191"/>
      <c r="I54" s="192"/>
      <c r="J54" s="192"/>
      <c r="K54" s="192"/>
      <c r="L54" s="191"/>
      <c r="M54" s="191"/>
      <c r="N54" s="191"/>
    </row>
    <row r="55" spans="1:14" s="41" customFormat="1" x14ac:dyDescent="0.25">
      <c r="A55" s="86"/>
      <c r="C55" s="191"/>
      <c r="D55" s="191"/>
      <c r="E55" s="191"/>
      <c r="F55" s="191"/>
      <c r="G55" s="191"/>
      <c r="H55" s="191"/>
      <c r="I55" s="192"/>
      <c r="J55" s="192"/>
      <c r="K55" s="192"/>
      <c r="L55" s="191"/>
      <c r="M55" s="191"/>
      <c r="N55" s="191"/>
    </row>
    <row r="56" spans="1:14" s="41" customFormat="1" x14ac:dyDescent="0.25">
      <c r="A56" s="86"/>
      <c r="C56" s="191"/>
      <c r="D56" s="191"/>
      <c r="E56" s="191"/>
      <c r="F56" s="191"/>
      <c r="G56" s="191"/>
      <c r="H56" s="191"/>
      <c r="I56" s="192"/>
      <c r="J56" s="192"/>
      <c r="K56" s="192"/>
      <c r="L56" s="191"/>
      <c r="M56" s="191"/>
      <c r="N56" s="191"/>
    </row>
    <row r="57" spans="1:14" s="41" customFormat="1" x14ac:dyDescent="0.25">
      <c r="A57" s="86"/>
      <c r="C57" s="191"/>
      <c r="D57" s="191"/>
      <c r="E57" s="191"/>
      <c r="F57" s="191"/>
      <c r="G57" s="191"/>
      <c r="H57" s="191"/>
      <c r="I57" s="192"/>
      <c r="J57" s="192"/>
      <c r="K57" s="192"/>
      <c r="L57" s="191"/>
      <c r="M57" s="191"/>
      <c r="N57" s="191"/>
    </row>
    <row r="58" spans="1:14" s="41" customFormat="1" x14ac:dyDescent="0.25">
      <c r="A58" s="86"/>
      <c r="C58" s="191"/>
      <c r="D58" s="191"/>
      <c r="E58" s="191"/>
      <c r="F58" s="191"/>
      <c r="G58" s="191"/>
      <c r="H58" s="191"/>
      <c r="I58" s="192"/>
      <c r="J58" s="192"/>
      <c r="K58" s="192"/>
      <c r="L58" s="191"/>
      <c r="M58" s="191"/>
      <c r="N58" s="191"/>
    </row>
    <row r="59" spans="1:14" s="41" customFormat="1" x14ac:dyDescent="0.25">
      <c r="A59" s="86"/>
      <c r="C59" s="191"/>
      <c r="D59" s="191"/>
      <c r="E59" s="191"/>
      <c r="F59" s="191"/>
      <c r="G59" s="191"/>
      <c r="H59" s="191"/>
      <c r="I59" s="192"/>
      <c r="J59" s="192"/>
      <c r="K59" s="192"/>
      <c r="L59" s="191"/>
      <c r="M59" s="191"/>
      <c r="N59" s="191"/>
    </row>
    <row r="60" spans="1:14" s="41" customFormat="1" x14ac:dyDescent="0.25">
      <c r="A60" s="86"/>
      <c r="C60" s="191"/>
      <c r="D60" s="191"/>
      <c r="E60" s="191"/>
      <c r="F60" s="191"/>
      <c r="G60" s="191"/>
      <c r="H60" s="191"/>
      <c r="I60" s="192"/>
      <c r="J60" s="192"/>
      <c r="K60" s="192"/>
      <c r="L60" s="191"/>
      <c r="M60" s="191"/>
      <c r="N60" s="191"/>
    </row>
    <row r="61" spans="1:14" s="41" customFormat="1" x14ac:dyDescent="0.25">
      <c r="A61" s="86"/>
      <c r="C61" s="191"/>
      <c r="D61" s="191"/>
      <c r="E61" s="191"/>
      <c r="F61" s="191"/>
      <c r="G61" s="191"/>
      <c r="H61" s="191"/>
      <c r="I61" s="192"/>
      <c r="J61" s="192"/>
      <c r="K61" s="192"/>
      <c r="L61" s="191"/>
      <c r="M61" s="191"/>
      <c r="N61" s="191"/>
    </row>
    <row r="62" spans="1:14" s="41" customFormat="1" x14ac:dyDescent="0.25">
      <c r="A62" s="86"/>
      <c r="C62" s="191"/>
      <c r="D62" s="191"/>
      <c r="E62" s="191"/>
      <c r="F62" s="191"/>
      <c r="G62" s="191"/>
      <c r="H62" s="191"/>
      <c r="I62" s="192"/>
      <c r="J62" s="192"/>
      <c r="K62" s="192"/>
      <c r="L62" s="191"/>
      <c r="M62" s="191"/>
      <c r="N62" s="191"/>
    </row>
    <row r="63" spans="1:14" s="41" customFormat="1" x14ac:dyDescent="0.25">
      <c r="A63" s="86"/>
      <c r="C63" s="191"/>
      <c r="D63" s="191"/>
      <c r="E63" s="191"/>
      <c r="F63" s="191"/>
      <c r="G63" s="191"/>
      <c r="H63" s="191"/>
      <c r="I63" s="192"/>
      <c r="J63" s="192"/>
      <c r="K63" s="192"/>
      <c r="L63" s="191"/>
      <c r="M63" s="191"/>
      <c r="N63" s="191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6"/>
  <sheetViews>
    <sheetView zoomScaleNormal="100" workbookViewId="0"/>
  </sheetViews>
  <sheetFormatPr defaultRowHeight="12.75" x14ac:dyDescent="0.2"/>
  <cols>
    <col min="1" max="1" width="2.7109375" style="41" customWidth="1"/>
    <col min="2" max="2" width="1.28515625" customWidth="1"/>
    <col min="3" max="3" width="5.42578125" style="28" customWidth="1"/>
    <col min="4" max="4" width="10.7109375" style="3" customWidth="1"/>
    <col min="5" max="5" width="0.42578125" style="29" customWidth="1"/>
    <col min="6" max="6" width="5.5703125" style="28" customWidth="1"/>
    <col min="7" max="7" width="10.7109375" style="3" customWidth="1"/>
    <col min="8" max="8" width="2.5703125" style="30" customWidth="1"/>
    <col min="9" max="9" width="5.42578125" style="28" customWidth="1"/>
    <col min="10" max="10" width="10.7109375" style="3" customWidth="1"/>
    <col min="11" max="11" width="0.42578125" style="29" customWidth="1"/>
    <col min="12" max="12" width="6.42578125" style="28" customWidth="1"/>
    <col min="13" max="13" width="10.7109375" style="3" customWidth="1"/>
    <col min="14" max="14" width="2.5703125" style="44" customWidth="1"/>
    <col min="15" max="15" width="6.42578125" style="28" customWidth="1"/>
    <col min="16" max="16" width="10.7109375" style="3" customWidth="1"/>
    <col min="17" max="17" width="0.42578125" style="29" customWidth="1"/>
    <col min="18" max="18" width="5" style="28" customWidth="1"/>
    <col min="19" max="19" width="10.7109375" style="3" customWidth="1"/>
    <col min="20" max="20" width="1.28515625" customWidth="1"/>
    <col min="21" max="21" width="5.42578125" style="45" customWidth="1"/>
    <col min="22" max="22" width="0.42578125" style="46" customWidth="1"/>
    <col min="23" max="23" width="5" style="45" customWidth="1"/>
    <col min="24" max="24" width="7.140625" style="42" customWidth="1"/>
    <col min="25" max="25" width="2.5703125" style="44" customWidth="1"/>
    <col min="26" max="26" width="5.42578125" style="45" customWidth="1"/>
    <col min="27" max="27" width="7.140625" style="42" customWidth="1"/>
    <col min="28" max="28" width="0.42578125" style="46" customWidth="1"/>
    <col min="29" max="29" width="5" style="45" customWidth="1"/>
    <col min="30" max="30" width="7.140625" style="42" customWidth="1"/>
    <col min="31" max="31" width="2.5703125" style="44" customWidth="1"/>
    <col min="32" max="32" width="5.42578125" style="45" customWidth="1"/>
    <col min="33" max="33" width="7.140625" style="42" customWidth="1"/>
    <col min="34" max="34" width="0.42578125" style="46" customWidth="1"/>
    <col min="35" max="35" width="5" style="45" customWidth="1"/>
    <col min="36" max="36" width="7.140625" style="42" customWidth="1"/>
    <col min="37" max="37" width="2.5703125" style="30" customWidth="1"/>
    <col min="38" max="38" width="5.42578125" style="28" customWidth="1"/>
    <col min="39" max="39" width="7.140625" style="3" customWidth="1"/>
    <col min="40" max="40" width="0.42578125" style="29" customWidth="1"/>
    <col min="41" max="41" width="5" style="28" customWidth="1"/>
    <col min="42" max="42" width="7.140625" style="3" customWidth="1"/>
    <col min="43" max="43" width="2.5703125" style="30" customWidth="1"/>
    <col min="44" max="44" width="5.42578125" style="28" customWidth="1"/>
    <col min="45" max="45" width="7.140625" style="3" customWidth="1"/>
    <col min="46" max="46" width="0.42578125" style="29" customWidth="1"/>
    <col min="47" max="47" width="5" style="28" customWidth="1"/>
    <col min="48" max="48" width="7.140625" style="3" customWidth="1"/>
    <col min="49" max="49" width="2.5703125" style="30" customWidth="1"/>
    <col min="50" max="50" width="5.42578125" style="28" customWidth="1"/>
    <col min="51" max="51" width="7.140625" style="3" customWidth="1"/>
    <col min="52" max="52" width="0.42578125" style="29" customWidth="1"/>
    <col min="53" max="53" width="5" style="28" customWidth="1"/>
    <col min="54" max="54" width="7.140625" style="3" customWidth="1"/>
    <col min="55" max="55" width="2.5703125" style="30" customWidth="1"/>
    <col min="56" max="56" width="5.42578125" style="28" customWidth="1"/>
    <col min="57" max="57" width="7.140625" style="3" customWidth="1"/>
    <col min="58" max="58" width="0.42578125" style="29" customWidth="1"/>
    <col min="59" max="59" width="5" style="28" customWidth="1"/>
    <col min="60" max="60" width="7.140625" style="3" customWidth="1"/>
  </cols>
  <sheetData>
    <row r="1" spans="1:60" s="41" customFormat="1" ht="16.5" thickBot="1" x14ac:dyDescent="0.3">
      <c r="A1" s="223"/>
      <c r="C1" s="45"/>
      <c r="D1" s="42"/>
      <c r="E1" s="46"/>
      <c r="F1" s="45"/>
      <c r="G1" s="42"/>
      <c r="H1" s="44"/>
      <c r="I1" s="45"/>
      <c r="J1" s="42"/>
      <c r="K1" s="46"/>
      <c r="L1" s="45"/>
      <c r="M1" s="42"/>
      <c r="N1" s="44"/>
      <c r="O1" s="45"/>
      <c r="P1" s="42"/>
      <c r="Q1" s="46"/>
      <c r="R1" s="45"/>
      <c r="S1" s="42"/>
      <c r="U1" s="45"/>
      <c r="V1" s="46"/>
      <c r="W1" s="45"/>
      <c r="X1" s="42"/>
      <c r="Y1" s="44"/>
      <c r="Z1" s="45"/>
      <c r="AA1" s="42"/>
      <c r="AB1" s="46"/>
      <c r="AC1" s="45"/>
      <c r="AD1" s="42"/>
      <c r="AE1" s="44"/>
      <c r="AF1" s="45"/>
      <c r="AG1" s="42"/>
      <c r="AH1" s="46"/>
      <c r="AI1" s="45"/>
      <c r="AJ1" s="42"/>
      <c r="AK1" s="44"/>
      <c r="AL1" s="45"/>
      <c r="AM1" s="42"/>
      <c r="AN1" s="46"/>
      <c r="AO1" s="45"/>
      <c r="AP1" s="42"/>
      <c r="AQ1" s="44"/>
      <c r="AR1" s="45"/>
      <c r="AS1" s="42"/>
      <c r="AT1" s="46"/>
      <c r="AU1" s="45"/>
      <c r="AV1" s="42"/>
      <c r="AW1" s="44"/>
      <c r="AX1" s="45"/>
      <c r="AY1" s="42"/>
      <c r="AZ1" s="46"/>
      <c r="BA1" s="45"/>
      <c r="BB1" s="42"/>
      <c r="BC1" s="44"/>
      <c r="BD1" s="45"/>
      <c r="BE1" s="42"/>
      <c r="BF1" s="46"/>
      <c r="BG1" s="45"/>
      <c r="BH1" s="42"/>
    </row>
    <row r="2" spans="1:60" ht="6.75" customHeight="1" x14ac:dyDescent="0.25">
      <c r="A2" s="223"/>
      <c r="B2" s="90"/>
      <c r="C2" s="71"/>
      <c r="D2" s="91"/>
      <c r="E2" s="92"/>
      <c r="F2" s="93"/>
      <c r="G2" s="91"/>
      <c r="H2" s="94"/>
      <c r="I2" s="93"/>
      <c r="J2" s="91"/>
      <c r="K2" s="92"/>
      <c r="L2" s="93"/>
      <c r="M2" s="91"/>
      <c r="N2" s="94"/>
      <c r="O2" s="93"/>
      <c r="P2" s="91"/>
      <c r="Q2" s="92"/>
      <c r="R2" s="93"/>
      <c r="S2" s="91"/>
      <c r="T2" s="95"/>
    </row>
    <row r="3" spans="1:60" ht="18" x14ac:dyDescent="0.25">
      <c r="A3" s="223"/>
      <c r="B3" s="96"/>
      <c r="C3" s="81" t="str">
        <f>CONCATENATE("CreativeABC Company: ", Assumptions!$C$11," - ",Assumptions!$C$15," T-Accounts Template")</f>
        <v>CreativeABC Company: December 1 - 2 T-Accounts Template</v>
      </c>
      <c r="D3" s="97"/>
      <c r="E3" s="98"/>
      <c r="F3" s="99"/>
      <c r="G3" s="97"/>
      <c r="H3" s="100"/>
      <c r="I3" s="99"/>
      <c r="J3" s="97"/>
      <c r="K3" s="98"/>
      <c r="L3" s="99"/>
      <c r="M3" s="97"/>
      <c r="N3" s="100"/>
      <c r="O3" s="99"/>
      <c r="P3" s="97"/>
      <c r="Q3" s="98"/>
      <c r="R3" s="99"/>
      <c r="S3" s="97"/>
      <c r="T3" s="101"/>
    </row>
    <row r="4" spans="1:60" ht="4.5" customHeight="1" x14ac:dyDescent="0.25">
      <c r="B4" s="96"/>
      <c r="C4" s="99"/>
      <c r="D4" s="97"/>
      <c r="E4" s="98"/>
      <c r="F4" s="99"/>
      <c r="G4" s="97"/>
      <c r="H4" s="100"/>
      <c r="I4" s="99"/>
      <c r="J4" s="97"/>
      <c r="K4" s="98"/>
      <c r="L4" s="99"/>
      <c r="M4" s="97"/>
      <c r="N4" s="100"/>
      <c r="O4" s="99"/>
      <c r="P4" s="97"/>
      <c r="Q4" s="98"/>
      <c r="R4" s="99"/>
      <c r="S4" s="97"/>
      <c r="T4" s="101"/>
      <c r="AK4" s="33"/>
      <c r="AL4" s="31"/>
      <c r="AM4" s="22"/>
      <c r="AN4" s="32"/>
      <c r="AO4" s="31"/>
      <c r="AP4" s="22"/>
      <c r="AQ4" s="33"/>
      <c r="AR4" s="31"/>
      <c r="AS4" s="22"/>
      <c r="AT4" s="32"/>
      <c r="AU4" s="31"/>
      <c r="AV4" s="22"/>
      <c r="AW4" s="33"/>
      <c r="AX4" s="31"/>
      <c r="AY4" s="22"/>
      <c r="AZ4" s="32"/>
      <c r="BA4" s="31"/>
      <c r="BB4" s="22"/>
      <c r="BC4" s="33"/>
      <c r="BD4" s="31"/>
      <c r="BE4" s="22"/>
      <c r="BF4" s="32"/>
      <c r="BG4" s="31"/>
      <c r="BH4" s="22"/>
    </row>
    <row r="5" spans="1:60" ht="16.5" thickBot="1" x14ac:dyDescent="0.3">
      <c r="B5" s="96"/>
      <c r="C5" s="308" t="str">
        <f>'Accts '!E7</f>
        <v>C</v>
      </c>
      <c r="D5" s="309"/>
      <c r="E5" s="309"/>
      <c r="F5" s="309"/>
      <c r="G5" s="310"/>
      <c r="H5" s="102"/>
      <c r="I5" s="308" t="str">
        <f>'Accts '!E8</f>
        <v>Inven</v>
      </c>
      <c r="J5" s="309"/>
      <c r="K5" s="309"/>
      <c r="L5" s="309"/>
      <c r="M5" s="310"/>
      <c r="N5" s="103"/>
      <c r="O5" s="308" t="str">
        <f>'Accts '!E9</f>
        <v>StInv</v>
      </c>
      <c r="P5" s="309"/>
      <c r="Q5" s="309"/>
      <c r="R5" s="309"/>
      <c r="S5" s="310"/>
      <c r="T5" s="101"/>
      <c r="AE5" s="224"/>
    </row>
    <row r="6" spans="1:60" ht="1.5" customHeight="1" x14ac:dyDescent="0.25">
      <c r="B6" s="96"/>
      <c r="C6" s="104"/>
      <c r="D6" s="105"/>
      <c r="E6" s="106"/>
      <c r="F6" s="107"/>
      <c r="G6" s="108"/>
      <c r="H6" s="109"/>
      <c r="I6" s="104"/>
      <c r="J6" s="105"/>
      <c r="K6" s="106"/>
      <c r="L6" s="107"/>
      <c r="M6" s="108"/>
      <c r="N6" s="110"/>
      <c r="O6" s="104"/>
      <c r="P6" s="105"/>
      <c r="Q6" s="106"/>
      <c r="R6" s="107"/>
      <c r="S6" s="108"/>
      <c r="T6" s="101"/>
      <c r="AE6" s="224"/>
    </row>
    <row r="7" spans="1:60" ht="15.75" x14ac:dyDescent="0.25">
      <c r="B7" s="96"/>
      <c r="C7" s="111" t="s">
        <v>50</v>
      </c>
      <c r="D7" s="112">
        <v>0</v>
      </c>
      <c r="E7" s="106"/>
      <c r="F7" s="111"/>
      <c r="G7" s="113"/>
      <c r="H7" s="114"/>
      <c r="I7" s="111" t="s">
        <v>50</v>
      </c>
      <c r="J7" s="112">
        <v>0</v>
      </c>
      <c r="K7" s="106"/>
      <c r="L7" s="111"/>
      <c r="M7" s="113"/>
      <c r="N7" s="110"/>
      <c r="O7" s="111" t="s">
        <v>50</v>
      </c>
      <c r="P7" s="112">
        <v>0</v>
      </c>
      <c r="Q7" s="106"/>
      <c r="R7" s="111"/>
      <c r="S7" s="113"/>
      <c r="T7" s="101"/>
    </row>
    <row r="8" spans="1:60" ht="15.75" x14ac:dyDescent="0.25">
      <c r="B8" s="96"/>
      <c r="C8" s="115"/>
      <c r="D8" s="113"/>
      <c r="E8" s="106"/>
      <c r="F8" s="115"/>
      <c r="G8" s="113"/>
      <c r="H8" s="114"/>
      <c r="I8" s="111"/>
      <c r="J8" s="112"/>
      <c r="K8" s="106"/>
      <c r="L8" s="111"/>
      <c r="M8" s="113"/>
      <c r="N8" s="110"/>
      <c r="O8" s="111"/>
      <c r="P8" s="112"/>
      <c r="Q8" s="106"/>
      <c r="R8" s="111"/>
      <c r="S8" s="113"/>
      <c r="T8" s="101"/>
    </row>
    <row r="9" spans="1:60" ht="15.75" x14ac:dyDescent="0.25">
      <c r="B9" s="96"/>
      <c r="C9" s="111"/>
      <c r="D9" s="112"/>
      <c r="E9" s="106"/>
      <c r="F9" s="111"/>
      <c r="G9" s="113"/>
      <c r="H9" s="114"/>
      <c r="I9" s="111"/>
      <c r="J9" s="112"/>
      <c r="K9" s="106"/>
      <c r="L9" s="111"/>
      <c r="M9" s="113"/>
      <c r="N9" s="110"/>
      <c r="O9" s="111"/>
      <c r="P9" s="112"/>
      <c r="Q9" s="106"/>
      <c r="R9" s="111"/>
      <c r="S9" s="113"/>
      <c r="T9" s="101"/>
    </row>
    <row r="10" spans="1:60" ht="15.75" x14ac:dyDescent="0.25">
      <c r="B10" s="96"/>
      <c r="C10" s="111"/>
      <c r="D10" s="112"/>
      <c r="E10" s="106"/>
      <c r="F10" s="111"/>
      <c r="G10" s="113"/>
      <c r="H10" s="114"/>
      <c r="I10" s="111"/>
      <c r="J10" s="112"/>
      <c r="K10" s="106"/>
      <c r="L10" s="111"/>
      <c r="M10" s="113"/>
      <c r="N10" s="110"/>
      <c r="O10" s="111"/>
      <c r="P10" s="112"/>
      <c r="Q10" s="106"/>
      <c r="R10" s="111"/>
      <c r="S10" s="113"/>
      <c r="T10" s="101"/>
    </row>
    <row r="11" spans="1:60" ht="1.5" customHeight="1" x14ac:dyDescent="0.25">
      <c r="B11" s="96"/>
      <c r="C11" s="116"/>
      <c r="D11" s="105"/>
      <c r="E11" s="106"/>
      <c r="F11" s="106"/>
      <c r="G11" s="108"/>
      <c r="H11" s="109"/>
      <c r="I11" s="116"/>
      <c r="J11" s="105"/>
      <c r="K11" s="106"/>
      <c r="L11" s="106"/>
      <c r="M11" s="108"/>
      <c r="N11" s="110"/>
      <c r="O11" s="116"/>
      <c r="P11" s="105"/>
      <c r="Q11" s="106"/>
      <c r="R11" s="106"/>
      <c r="S11" s="108"/>
      <c r="T11" s="101"/>
      <c r="AE11" s="224"/>
    </row>
    <row r="12" spans="1:60" ht="15.75" x14ac:dyDescent="0.25">
      <c r="B12" s="96"/>
      <c r="C12" s="117" t="s">
        <v>51</v>
      </c>
      <c r="D12" s="118"/>
      <c r="E12" s="119"/>
      <c r="F12" s="120"/>
      <c r="G12" s="121"/>
      <c r="H12" s="114"/>
      <c r="I12" s="117" t="s">
        <v>51</v>
      </c>
      <c r="J12" s="118"/>
      <c r="K12" s="119"/>
      <c r="L12" s="120"/>
      <c r="M12" s="121"/>
      <c r="N12" s="110"/>
      <c r="O12" s="117" t="s">
        <v>51</v>
      </c>
      <c r="P12" s="118"/>
      <c r="Q12" s="119"/>
      <c r="R12" s="120"/>
      <c r="S12" s="121"/>
      <c r="T12" s="101"/>
    </row>
    <row r="13" spans="1:60" ht="15.75" x14ac:dyDescent="0.25">
      <c r="B13" s="96"/>
      <c r="C13" s="122"/>
      <c r="D13" s="123"/>
      <c r="E13" s="124"/>
      <c r="F13" s="122"/>
      <c r="G13" s="123"/>
      <c r="H13" s="114"/>
      <c r="I13" s="122"/>
      <c r="J13" s="123"/>
      <c r="K13" s="124"/>
      <c r="L13" s="122"/>
      <c r="M13" s="123"/>
      <c r="N13" s="100"/>
      <c r="O13" s="122"/>
      <c r="P13" s="123"/>
      <c r="Q13" s="124"/>
      <c r="R13" s="122"/>
      <c r="S13" s="123"/>
      <c r="T13" s="101"/>
      <c r="AK13" s="33"/>
      <c r="AL13" s="31"/>
      <c r="AM13" s="22"/>
      <c r="AN13" s="32"/>
      <c r="AO13" s="31"/>
      <c r="AP13" s="22"/>
      <c r="AQ13" s="33"/>
      <c r="AR13" s="31"/>
      <c r="AS13" s="22"/>
      <c r="AT13" s="32"/>
      <c r="AU13" s="31"/>
      <c r="AV13" s="22"/>
      <c r="AW13" s="33"/>
      <c r="AX13" s="31"/>
      <c r="AY13" s="22"/>
      <c r="AZ13" s="32"/>
      <c r="BA13" s="31"/>
      <c r="BB13" s="22"/>
      <c r="BC13" s="33"/>
      <c r="BD13" s="31"/>
      <c r="BE13" s="22"/>
      <c r="BF13" s="32"/>
      <c r="BG13" s="31"/>
      <c r="BH13" s="22"/>
    </row>
    <row r="14" spans="1:60" ht="16.5" thickBot="1" x14ac:dyDescent="0.3">
      <c r="B14" s="96"/>
      <c r="C14" s="311" t="str">
        <f>'Accts '!E12</f>
        <v>AP</v>
      </c>
      <c r="D14" s="312"/>
      <c r="E14" s="312"/>
      <c r="F14" s="312"/>
      <c r="G14" s="313"/>
      <c r="H14" s="109"/>
      <c r="I14" s="311" t="str">
        <f>'Accts '!E17</f>
        <v>CS</v>
      </c>
      <c r="J14" s="312"/>
      <c r="K14" s="312"/>
      <c r="L14" s="312"/>
      <c r="M14" s="313"/>
      <c r="N14" s="110"/>
      <c r="O14" s="45"/>
      <c r="P14" s="42"/>
      <c r="Q14" s="46"/>
      <c r="R14" s="45"/>
      <c r="S14" s="42"/>
      <c r="T14" s="101"/>
      <c r="AE14" s="224"/>
    </row>
    <row r="15" spans="1:60" ht="1.5" customHeight="1" x14ac:dyDescent="0.25">
      <c r="B15" s="96"/>
      <c r="C15" s="104"/>
      <c r="D15" s="105"/>
      <c r="E15" s="106"/>
      <c r="F15" s="107"/>
      <c r="G15" s="108"/>
      <c r="H15" s="109"/>
      <c r="I15" s="104"/>
      <c r="J15" s="105"/>
      <c r="K15" s="106"/>
      <c r="L15" s="107"/>
      <c r="M15" s="108"/>
      <c r="N15" s="110"/>
      <c r="O15" s="45"/>
      <c r="P15" s="42"/>
      <c r="Q15" s="46"/>
      <c r="R15" s="45"/>
      <c r="S15" s="42"/>
      <c r="T15" s="101"/>
      <c r="AE15" s="224"/>
    </row>
    <row r="16" spans="1:60" ht="15.75" x14ac:dyDescent="0.25">
      <c r="B16" s="96"/>
      <c r="C16" s="111"/>
      <c r="D16" s="112"/>
      <c r="E16" s="106"/>
      <c r="F16" s="111" t="s">
        <v>50</v>
      </c>
      <c r="G16" s="113">
        <v>0</v>
      </c>
      <c r="H16" s="100"/>
      <c r="I16" s="111"/>
      <c r="J16" s="112"/>
      <c r="K16" s="106"/>
      <c r="L16" s="111" t="s">
        <v>50</v>
      </c>
      <c r="M16" s="113">
        <v>0</v>
      </c>
      <c r="N16" s="110"/>
      <c r="O16" s="45"/>
      <c r="P16" s="42"/>
      <c r="Q16" s="46"/>
      <c r="R16" s="45"/>
      <c r="S16" s="42"/>
      <c r="T16" s="101"/>
    </row>
    <row r="17" spans="1:60" ht="15.75" x14ac:dyDescent="0.25">
      <c r="B17" s="96"/>
      <c r="C17" s="111"/>
      <c r="D17" s="112"/>
      <c r="E17" s="106"/>
      <c r="F17" s="111"/>
      <c r="G17" s="113"/>
      <c r="H17" s="100"/>
      <c r="I17" s="111"/>
      <c r="J17" s="112"/>
      <c r="K17" s="106"/>
      <c r="L17" s="115"/>
      <c r="M17" s="113"/>
      <c r="N17" s="110"/>
      <c r="O17" s="45"/>
      <c r="P17" s="42"/>
      <c r="Q17" s="46"/>
      <c r="R17" s="45"/>
      <c r="S17" s="42"/>
      <c r="T17" s="101"/>
    </row>
    <row r="18" spans="1:60" ht="15.75" x14ac:dyDescent="0.25">
      <c r="B18" s="96"/>
      <c r="C18" s="111"/>
      <c r="D18" s="112"/>
      <c r="E18" s="106"/>
      <c r="F18" s="111"/>
      <c r="G18" s="113"/>
      <c r="H18" s="100"/>
      <c r="I18" s="111"/>
      <c r="J18" s="112"/>
      <c r="K18" s="106"/>
      <c r="L18" s="111"/>
      <c r="M18" s="113"/>
      <c r="N18" s="110"/>
      <c r="O18" s="45"/>
      <c r="P18" s="42"/>
      <c r="Q18" s="46"/>
      <c r="R18" s="45"/>
      <c r="S18" s="42"/>
      <c r="T18" s="101"/>
    </row>
    <row r="19" spans="1:60" ht="15.75" x14ac:dyDescent="0.25">
      <c r="B19" s="96"/>
      <c r="C19" s="111"/>
      <c r="D19" s="112"/>
      <c r="E19" s="106"/>
      <c r="F19" s="111"/>
      <c r="G19" s="113"/>
      <c r="H19" s="100"/>
      <c r="I19" s="111"/>
      <c r="J19" s="112"/>
      <c r="K19" s="106"/>
      <c r="L19" s="111"/>
      <c r="M19" s="113"/>
      <c r="N19" s="110"/>
      <c r="O19" s="45"/>
      <c r="P19" s="42"/>
      <c r="Q19" s="46"/>
      <c r="R19" s="45"/>
      <c r="S19" s="42"/>
      <c r="T19" s="101"/>
    </row>
    <row r="20" spans="1:60" ht="1.5" customHeight="1" x14ac:dyDescent="0.25">
      <c r="B20" s="96"/>
      <c r="C20" s="116"/>
      <c r="D20" s="105"/>
      <c r="E20" s="106"/>
      <c r="F20" s="106"/>
      <c r="G20" s="108"/>
      <c r="H20" s="109"/>
      <c r="I20" s="116"/>
      <c r="J20" s="105"/>
      <c r="K20" s="106"/>
      <c r="L20" s="106"/>
      <c r="M20" s="108"/>
      <c r="N20" s="110"/>
      <c r="O20" s="45"/>
      <c r="P20" s="42"/>
      <c r="Q20" s="46"/>
      <c r="R20" s="45"/>
      <c r="S20" s="42"/>
      <c r="T20" s="101"/>
      <c r="AE20" s="224"/>
    </row>
    <row r="21" spans="1:60" ht="15.75" x14ac:dyDescent="0.25">
      <c r="B21" s="96"/>
      <c r="C21" s="117"/>
      <c r="D21" s="118"/>
      <c r="E21" s="119"/>
      <c r="F21" s="120" t="s">
        <v>51</v>
      </c>
      <c r="G21" s="121"/>
      <c r="H21" s="100"/>
      <c r="I21" s="117"/>
      <c r="J21" s="118"/>
      <c r="K21" s="119"/>
      <c r="L21" s="120" t="s">
        <v>51</v>
      </c>
      <c r="M21" s="121"/>
      <c r="N21" s="110"/>
      <c r="O21" s="45"/>
      <c r="P21" s="42"/>
      <c r="Q21" s="46"/>
      <c r="R21" s="45"/>
      <c r="S21" s="42"/>
      <c r="T21" s="101"/>
    </row>
    <row r="22" spans="1:60" s="28" customFormat="1" ht="6.75" customHeight="1" thickBot="1" x14ac:dyDescent="0.3">
      <c r="A22" s="223"/>
      <c r="B22" s="125"/>
      <c r="C22" s="73"/>
      <c r="D22" s="126"/>
      <c r="E22" s="127"/>
      <c r="F22" s="128"/>
      <c r="G22" s="126"/>
      <c r="H22" s="129"/>
      <c r="I22" s="128"/>
      <c r="J22" s="126"/>
      <c r="K22" s="127"/>
      <c r="L22" s="128"/>
      <c r="M22" s="126"/>
      <c r="N22" s="129"/>
      <c r="O22" s="128"/>
      <c r="P22" s="126"/>
      <c r="Q22" s="127"/>
      <c r="R22" s="128"/>
      <c r="S22" s="126"/>
      <c r="T22" s="130"/>
      <c r="U22" s="45"/>
      <c r="V22" s="46"/>
      <c r="W22" s="45"/>
      <c r="X22" s="42"/>
      <c r="Y22" s="44"/>
      <c r="Z22" s="45"/>
      <c r="AA22" s="42"/>
      <c r="AB22" s="46"/>
      <c r="AC22" s="45"/>
      <c r="AD22" s="42"/>
      <c r="AE22" s="44"/>
      <c r="AF22" s="45"/>
      <c r="AG22" s="42"/>
      <c r="AH22" s="46"/>
      <c r="AI22" s="45"/>
      <c r="AJ22" s="42"/>
      <c r="AK22" s="30"/>
      <c r="AM22" s="3"/>
      <c r="AN22" s="29"/>
      <c r="AP22" s="3"/>
      <c r="AQ22" s="30"/>
      <c r="AS22" s="3"/>
      <c r="AT22" s="29"/>
      <c r="AV22" s="3"/>
      <c r="AW22" s="30"/>
      <c r="AY22" s="3"/>
      <c r="AZ22" s="29"/>
      <c r="BB22" s="3"/>
      <c r="BC22" s="30"/>
      <c r="BE22" s="3"/>
      <c r="BF22" s="29"/>
      <c r="BH22" s="3"/>
    </row>
    <row r="23" spans="1:60" s="45" customFormat="1" x14ac:dyDescent="0.2">
      <c r="A23" s="41"/>
      <c r="B23" s="41"/>
      <c r="D23" s="42"/>
      <c r="E23" s="46"/>
      <c r="G23" s="42"/>
      <c r="H23" s="44"/>
      <c r="J23" s="42"/>
      <c r="K23" s="46"/>
      <c r="M23" s="42"/>
      <c r="N23" s="44"/>
      <c r="P23" s="42"/>
      <c r="Q23" s="46"/>
      <c r="S23" s="42"/>
      <c r="T23" s="41"/>
      <c r="V23" s="46"/>
      <c r="X23" s="42"/>
      <c r="Y23" s="44"/>
      <c r="AA23" s="42"/>
      <c r="AB23" s="46"/>
      <c r="AD23" s="42"/>
      <c r="AE23" s="44"/>
      <c r="AG23" s="42"/>
      <c r="AH23" s="46"/>
      <c r="AJ23" s="42"/>
      <c r="AK23" s="44"/>
      <c r="AM23" s="42"/>
      <c r="AN23" s="46"/>
      <c r="AP23" s="42"/>
      <c r="AQ23" s="44"/>
      <c r="AS23" s="42"/>
      <c r="AT23" s="46"/>
      <c r="AV23" s="42"/>
      <c r="AW23" s="44"/>
      <c r="AY23" s="42"/>
      <c r="AZ23" s="46"/>
      <c r="BB23" s="42"/>
      <c r="BC23" s="44"/>
      <c r="BE23" s="42"/>
      <c r="BF23" s="46"/>
      <c r="BH23" s="42"/>
    </row>
    <row r="24" spans="1:60" s="45" customFormat="1" x14ac:dyDescent="0.2">
      <c r="A24" s="41"/>
      <c r="B24" s="41"/>
      <c r="D24" s="42"/>
      <c r="E24" s="46"/>
      <c r="G24" s="42"/>
      <c r="H24" s="44"/>
      <c r="J24" s="42"/>
      <c r="K24" s="46"/>
      <c r="M24" s="42"/>
      <c r="N24" s="44"/>
      <c r="P24" s="42"/>
      <c r="Q24" s="46"/>
      <c r="S24" s="42"/>
      <c r="T24" s="41"/>
      <c r="V24" s="46"/>
      <c r="X24" s="42"/>
      <c r="Y24" s="44"/>
      <c r="AA24" s="42"/>
      <c r="AB24" s="46"/>
      <c r="AD24" s="42"/>
      <c r="AE24" s="44"/>
      <c r="AG24" s="42"/>
      <c r="AH24" s="46"/>
      <c r="AJ24" s="42"/>
      <c r="AK24" s="44"/>
      <c r="AM24" s="42"/>
      <c r="AN24" s="46"/>
      <c r="AP24" s="42"/>
      <c r="AQ24" s="44"/>
      <c r="AS24" s="42"/>
      <c r="AT24" s="46"/>
      <c r="AV24" s="42"/>
      <c r="AW24" s="44"/>
      <c r="AY24" s="42"/>
      <c r="AZ24" s="46"/>
      <c r="BB24" s="42"/>
      <c r="BC24" s="44"/>
      <c r="BE24" s="42"/>
      <c r="BF24" s="46"/>
      <c r="BH24" s="42"/>
    </row>
    <row r="25" spans="1:60" s="41" customFormat="1" x14ac:dyDescent="0.2">
      <c r="C25" s="45"/>
      <c r="D25" s="42"/>
      <c r="E25" s="46"/>
      <c r="F25" s="45"/>
      <c r="G25" s="42"/>
      <c r="H25" s="44"/>
      <c r="I25" s="45"/>
      <c r="J25" s="42"/>
      <c r="K25" s="46"/>
      <c r="L25" s="45"/>
      <c r="M25" s="42"/>
      <c r="N25" s="44"/>
      <c r="O25" s="45"/>
      <c r="P25" s="42"/>
      <c r="Q25" s="46"/>
      <c r="R25" s="45"/>
      <c r="S25" s="42"/>
      <c r="U25" s="45"/>
      <c r="V25" s="46"/>
      <c r="W25" s="45"/>
      <c r="X25" s="42"/>
      <c r="Y25" s="44"/>
      <c r="Z25" s="45"/>
      <c r="AA25" s="42"/>
      <c r="AB25" s="46"/>
      <c r="AC25" s="45"/>
      <c r="AD25" s="42"/>
      <c r="AE25" s="44"/>
      <c r="AF25" s="45"/>
      <c r="AG25" s="42"/>
      <c r="AH25" s="46"/>
      <c r="AI25" s="45"/>
      <c r="AJ25" s="42"/>
      <c r="AK25" s="44"/>
      <c r="AL25" s="45"/>
      <c r="AM25" s="42"/>
      <c r="AN25" s="46"/>
      <c r="AO25" s="45"/>
      <c r="AP25" s="42"/>
      <c r="AQ25" s="44"/>
      <c r="AR25" s="45"/>
      <c r="AS25" s="42"/>
      <c r="AT25" s="46"/>
      <c r="AU25" s="45"/>
      <c r="AV25" s="42"/>
      <c r="AW25" s="44"/>
      <c r="AX25" s="45"/>
      <c r="AY25" s="42"/>
      <c r="AZ25" s="46"/>
      <c r="BA25" s="45"/>
      <c r="BB25" s="42"/>
      <c r="BC25" s="44"/>
      <c r="BD25" s="45"/>
      <c r="BE25" s="42"/>
      <c r="BF25" s="46"/>
      <c r="BG25" s="45"/>
      <c r="BH25" s="42"/>
    </row>
    <row r="26" spans="1:60" s="41" customFormat="1" x14ac:dyDescent="0.2">
      <c r="C26" s="45"/>
      <c r="D26" s="42"/>
      <c r="E26" s="46"/>
      <c r="F26" s="45"/>
      <c r="G26" s="42"/>
      <c r="H26" s="44"/>
      <c r="I26" s="45"/>
      <c r="J26" s="42"/>
      <c r="K26" s="46"/>
      <c r="L26" s="45"/>
      <c r="M26" s="42"/>
      <c r="N26" s="44"/>
      <c r="O26" s="45"/>
      <c r="P26" s="42"/>
      <c r="Q26" s="46"/>
      <c r="R26" s="45"/>
      <c r="S26" s="42"/>
      <c r="U26" s="45"/>
      <c r="V26" s="46"/>
      <c r="W26" s="45"/>
      <c r="X26" s="42"/>
      <c r="Y26" s="44"/>
      <c r="Z26" s="45"/>
      <c r="AA26" s="42"/>
      <c r="AB26" s="46"/>
      <c r="AC26" s="45"/>
      <c r="AD26" s="42"/>
      <c r="AE26" s="44"/>
      <c r="AF26" s="45"/>
      <c r="AG26" s="42"/>
      <c r="AH26" s="46"/>
      <c r="AI26" s="45"/>
      <c r="AJ26" s="42"/>
      <c r="AK26" s="44"/>
      <c r="AL26" s="45"/>
      <c r="AM26" s="42"/>
      <c r="AN26" s="46"/>
      <c r="AO26" s="45"/>
      <c r="AP26" s="42"/>
      <c r="AQ26" s="44"/>
      <c r="AR26" s="45"/>
      <c r="AS26" s="42"/>
      <c r="AT26" s="46"/>
      <c r="AU26" s="45"/>
      <c r="AV26" s="42"/>
      <c r="AW26" s="44"/>
      <c r="AX26" s="45"/>
      <c r="AY26" s="42"/>
      <c r="AZ26" s="46"/>
      <c r="BA26" s="45"/>
      <c r="BB26" s="42"/>
      <c r="BC26" s="44"/>
      <c r="BD26" s="45"/>
      <c r="BE26" s="42"/>
      <c r="BF26" s="46"/>
      <c r="BG26" s="45"/>
      <c r="BH26" s="42"/>
    </row>
    <row r="27" spans="1:60" s="41" customFormat="1" x14ac:dyDescent="0.2">
      <c r="C27" s="45"/>
      <c r="D27" s="42"/>
      <c r="E27" s="46"/>
      <c r="F27" s="45"/>
      <c r="G27" s="42"/>
      <c r="H27" s="44"/>
      <c r="I27" s="45"/>
      <c r="J27" s="42"/>
      <c r="K27" s="46"/>
      <c r="L27" s="45"/>
      <c r="M27" s="42"/>
      <c r="N27" s="44"/>
      <c r="O27" s="45"/>
      <c r="P27" s="42"/>
      <c r="Q27" s="46"/>
      <c r="R27" s="45"/>
      <c r="S27" s="42"/>
      <c r="U27" s="45"/>
      <c r="V27" s="46"/>
      <c r="W27" s="45"/>
      <c r="X27" s="42"/>
      <c r="Y27" s="44"/>
      <c r="Z27" s="45"/>
      <c r="AA27" s="42"/>
      <c r="AB27" s="46"/>
      <c r="AC27" s="45"/>
      <c r="AD27" s="42"/>
      <c r="AE27" s="44"/>
      <c r="AF27" s="45"/>
      <c r="AG27" s="42"/>
      <c r="AH27" s="46"/>
      <c r="AI27" s="45"/>
      <c r="AJ27" s="42"/>
      <c r="AK27" s="44"/>
      <c r="AL27" s="45"/>
      <c r="AM27" s="42"/>
      <c r="AN27" s="46"/>
      <c r="AO27" s="45"/>
      <c r="AP27" s="42"/>
      <c r="AQ27" s="44"/>
      <c r="AR27" s="45"/>
      <c r="AS27" s="42"/>
      <c r="AT27" s="46"/>
      <c r="AU27" s="45"/>
      <c r="AV27" s="42"/>
      <c r="AW27" s="44"/>
      <c r="AX27" s="45"/>
      <c r="AY27" s="42"/>
      <c r="AZ27" s="46"/>
      <c r="BA27" s="45"/>
      <c r="BB27" s="42"/>
      <c r="BC27" s="44"/>
      <c r="BD27" s="45"/>
      <c r="BE27" s="42"/>
      <c r="BF27" s="46"/>
      <c r="BG27" s="45"/>
      <c r="BH27" s="42"/>
    </row>
    <row r="28" spans="1:60" s="41" customFormat="1" x14ac:dyDescent="0.2">
      <c r="C28" s="45"/>
      <c r="D28" s="42"/>
      <c r="E28" s="46"/>
      <c r="F28" s="45"/>
      <c r="G28" s="42"/>
      <c r="H28" s="44"/>
      <c r="I28" s="45"/>
      <c r="J28" s="42"/>
      <c r="K28" s="46"/>
      <c r="L28" s="45"/>
      <c r="M28" s="42"/>
      <c r="N28" s="44"/>
      <c r="O28" s="45"/>
      <c r="P28" s="42"/>
      <c r="Q28" s="46"/>
      <c r="R28" s="45"/>
      <c r="S28" s="42"/>
      <c r="U28" s="45"/>
      <c r="V28" s="46"/>
      <c r="W28" s="45"/>
      <c r="X28" s="42"/>
      <c r="Y28" s="44"/>
      <c r="Z28" s="45"/>
      <c r="AA28" s="42"/>
      <c r="AB28" s="46"/>
      <c r="AC28" s="45"/>
      <c r="AD28" s="42"/>
      <c r="AE28" s="44"/>
      <c r="AF28" s="45"/>
      <c r="AG28" s="42"/>
      <c r="AH28" s="46"/>
      <c r="AI28" s="45"/>
      <c r="AJ28" s="42"/>
      <c r="AK28" s="44"/>
      <c r="AL28" s="45"/>
      <c r="AM28" s="42"/>
      <c r="AN28" s="46"/>
      <c r="AO28" s="45"/>
      <c r="AP28" s="42"/>
      <c r="AQ28" s="44"/>
      <c r="AR28" s="45"/>
      <c r="AS28" s="42"/>
      <c r="AT28" s="46"/>
      <c r="AU28" s="45"/>
      <c r="AV28" s="42"/>
      <c r="AW28" s="44"/>
      <c r="AX28" s="45"/>
      <c r="AY28" s="42"/>
      <c r="AZ28" s="46"/>
      <c r="BA28" s="45"/>
      <c r="BB28" s="42"/>
      <c r="BC28" s="44"/>
      <c r="BD28" s="45"/>
      <c r="BE28" s="42"/>
      <c r="BF28" s="46"/>
      <c r="BG28" s="45"/>
      <c r="BH28" s="42"/>
    </row>
    <row r="29" spans="1:60" s="41" customFormat="1" x14ac:dyDescent="0.2">
      <c r="C29" s="45"/>
      <c r="D29" s="42"/>
      <c r="E29" s="46"/>
      <c r="F29" s="45"/>
      <c r="G29" s="42"/>
      <c r="H29" s="44"/>
      <c r="I29" s="45"/>
      <c r="J29" s="42"/>
      <c r="K29" s="46"/>
      <c r="L29" s="45"/>
      <c r="M29" s="42"/>
      <c r="N29" s="44"/>
      <c r="O29" s="45"/>
      <c r="P29" s="42"/>
      <c r="Q29" s="46"/>
      <c r="R29" s="45"/>
      <c r="S29" s="42"/>
      <c r="U29" s="45"/>
      <c r="V29" s="46"/>
      <c r="W29" s="45"/>
      <c r="X29" s="42"/>
      <c r="Y29" s="44"/>
      <c r="Z29" s="45"/>
      <c r="AA29" s="42"/>
      <c r="AB29" s="46"/>
      <c r="AC29" s="45"/>
      <c r="AD29" s="42"/>
      <c r="AE29" s="44"/>
      <c r="AF29" s="45"/>
      <c r="AG29" s="42"/>
      <c r="AH29" s="46"/>
      <c r="AI29" s="45"/>
      <c r="AJ29" s="42"/>
      <c r="AK29" s="44"/>
      <c r="AL29" s="45"/>
      <c r="AM29" s="42"/>
      <c r="AN29" s="46"/>
      <c r="AO29" s="45"/>
      <c r="AP29" s="42"/>
      <c r="AQ29" s="44"/>
      <c r="AR29" s="45"/>
      <c r="AS29" s="42"/>
      <c r="AT29" s="46"/>
      <c r="AU29" s="45"/>
      <c r="AV29" s="42"/>
      <c r="AW29" s="44"/>
      <c r="AX29" s="45"/>
      <c r="AY29" s="42"/>
      <c r="AZ29" s="46"/>
      <c r="BA29" s="45"/>
      <c r="BB29" s="42"/>
      <c r="BC29" s="44"/>
      <c r="BD29" s="45"/>
      <c r="BE29" s="42"/>
      <c r="BF29" s="46"/>
      <c r="BG29" s="45"/>
      <c r="BH29" s="42"/>
    </row>
    <row r="30" spans="1:60" s="41" customFormat="1" x14ac:dyDescent="0.2">
      <c r="C30" s="45"/>
      <c r="D30" s="42"/>
      <c r="E30" s="46"/>
      <c r="F30" s="45"/>
      <c r="G30" s="42"/>
      <c r="H30" s="44"/>
      <c r="I30" s="45"/>
      <c r="J30" s="42"/>
      <c r="K30" s="46"/>
      <c r="L30" s="45"/>
      <c r="M30" s="42"/>
      <c r="N30" s="44"/>
      <c r="O30" s="45"/>
      <c r="P30" s="42"/>
      <c r="Q30" s="46"/>
      <c r="R30" s="45"/>
      <c r="S30" s="42"/>
      <c r="U30" s="45"/>
      <c r="V30" s="46"/>
      <c r="W30" s="45"/>
      <c r="X30" s="42"/>
      <c r="Y30" s="44"/>
      <c r="Z30" s="45"/>
      <c r="AA30" s="42"/>
      <c r="AB30" s="46"/>
      <c r="AC30" s="45"/>
      <c r="AD30" s="42"/>
      <c r="AE30" s="44"/>
      <c r="AF30" s="45"/>
      <c r="AG30" s="42"/>
      <c r="AH30" s="46"/>
      <c r="AI30" s="45"/>
      <c r="AJ30" s="42"/>
      <c r="AK30" s="44"/>
      <c r="AL30" s="45"/>
      <c r="AM30" s="42"/>
      <c r="AN30" s="46"/>
      <c r="AO30" s="45"/>
      <c r="AP30" s="42"/>
      <c r="AQ30" s="44"/>
      <c r="AR30" s="45"/>
      <c r="AS30" s="42"/>
      <c r="AT30" s="46"/>
      <c r="AU30" s="45"/>
      <c r="AV30" s="42"/>
      <c r="AW30" s="44"/>
      <c r="AX30" s="45"/>
      <c r="AY30" s="42"/>
      <c r="AZ30" s="46"/>
      <c r="BA30" s="45"/>
      <c r="BB30" s="42"/>
      <c r="BC30" s="44"/>
      <c r="BD30" s="45"/>
      <c r="BE30" s="42"/>
      <c r="BF30" s="46"/>
      <c r="BG30" s="45"/>
      <c r="BH30" s="42"/>
    </row>
    <row r="31" spans="1:60" s="41" customFormat="1" x14ac:dyDescent="0.2">
      <c r="C31" s="45"/>
      <c r="D31" s="42"/>
      <c r="E31" s="46"/>
      <c r="F31" s="45"/>
      <c r="G31" s="42"/>
      <c r="H31" s="44"/>
      <c r="I31" s="45"/>
      <c r="J31" s="42"/>
      <c r="K31" s="46"/>
      <c r="L31" s="45"/>
      <c r="M31" s="42"/>
      <c r="N31" s="44"/>
      <c r="O31" s="45"/>
      <c r="P31" s="42"/>
      <c r="Q31" s="46"/>
      <c r="R31" s="45"/>
      <c r="S31" s="42"/>
      <c r="U31" s="45"/>
      <c r="V31" s="46"/>
      <c r="W31" s="45"/>
      <c r="X31" s="42"/>
      <c r="Y31" s="44"/>
      <c r="Z31" s="45"/>
      <c r="AA31" s="42"/>
      <c r="AB31" s="46"/>
      <c r="AC31" s="45"/>
      <c r="AD31" s="42"/>
      <c r="AE31" s="44"/>
      <c r="AF31" s="45"/>
      <c r="AG31" s="42"/>
      <c r="AH31" s="46"/>
      <c r="AI31" s="45"/>
      <c r="AJ31" s="42"/>
      <c r="AK31" s="44"/>
      <c r="AL31" s="45"/>
      <c r="AM31" s="42"/>
      <c r="AN31" s="46"/>
      <c r="AO31" s="45"/>
      <c r="AP31" s="42"/>
      <c r="AQ31" s="44"/>
      <c r="AR31" s="45"/>
      <c r="AS31" s="42"/>
      <c r="AT31" s="46"/>
      <c r="AU31" s="45"/>
      <c r="AV31" s="42"/>
      <c r="AW31" s="44"/>
      <c r="AX31" s="45"/>
      <c r="AY31" s="42"/>
      <c r="AZ31" s="46"/>
      <c r="BA31" s="45"/>
      <c r="BB31" s="42"/>
      <c r="BC31" s="44"/>
      <c r="BD31" s="45"/>
      <c r="BE31" s="42"/>
      <c r="BF31" s="46"/>
      <c r="BG31" s="45"/>
      <c r="BH31" s="42"/>
    </row>
    <row r="32" spans="1:60" s="41" customFormat="1" x14ac:dyDescent="0.2">
      <c r="C32" s="45"/>
      <c r="D32" s="42"/>
      <c r="E32" s="46"/>
      <c r="F32" s="45"/>
      <c r="G32" s="42"/>
      <c r="H32" s="44"/>
      <c r="I32" s="45"/>
      <c r="J32" s="42"/>
      <c r="K32" s="46"/>
      <c r="L32" s="45"/>
      <c r="M32" s="42"/>
      <c r="N32" s="44"/>
      <c r="O32" s="45"/>
      <c r="P32" s="42"/>
      <c r="Q32" s="46"/>
      <c r="R32" s="45"/>
      <c r="S32" s="42"/>
      <c r="U32" s="45"/>
      <c r="V32" s="46"/>
      <c r="W32" s="45"/>
      <c r="X32" s="42"/>
      <c r="Y32" s="44"/>
      <c r="Z32" s="45"/>
      <c r="AA32" s="42"/>
      <c r="AB32" s="46"/>
      <c r="AC32" s="45"/>
      <c r="AD32" s="42"/>
      <c r="AE32" s="44"/>
      <c r="AF32" s="45"/>
      <c r="AG32" s="42"/>
      <c r="AH32" s="46"/>
      <c r="AI32" s="45"/>
      <c r="AJ32" s="42"/>
      <c r="AK32" s="44"/>
      <c r="AL32" s="45"/>
      <c r="AM32" s="42"/>
      <c r="AN32" s="46"/>
      <c r="AO32" s="45"/>
      <c r="AP32" s="42"/>
      <c r="AQ32" s="44"/>
      <c r="AR32" s="45"/>
      <c r="AS32" s="42"/>
      <c r="AT32" s="46"/>
      <c r="AU32" s="45"/>
      <c r="AV32" s="42"/>
      <c r="AW32" s="44"/>
      <c r="AX32" s="45"/>
      <c r="AY32" s="42"/>
      <c r="AZ32" s="46"/>
      <c r="BA32" s="45"/>
      <c r="BB32" s="42"/>
      <c r="BC32" s="44"/>
      <c r="BD32" s="45"/>
      <c r="BE32" s="42"/>
      <c r="BF32" s="46"/>
      <c r="BG32" s="45"/>
      <c r="BH32" s="42"/>
    </row>
    <row r="33" spans="3:60" s="41" customFormat="1" x14ac:dyDescent="0.2">
      <c r="C33" s="45"/>
      <c r="D33" s="42"/>
      <c r="E33" s="46"/>
      <c r="F33" s="45"/>
      <c r="G33" s="42"/>
      <c r="H33" s="44"/>
      <c r="I33" s="45"/>
      <c r="J33" s="42"/>
      <c r="K33" s="46"/>
      <c r="L33" s="45"/>
      <c r="M33" s="42"/>
      <c r="N33" s="44"/>
      <c r="O33" s="45"/>
      <c r="P33" s="42"/>
      <c r="Q33" s="46"/>
      <c r="R33" s="45"/>
      <c r="S33" s="42"/>
      <c r="U33" s="45"/>
      <c r="V33" s="46"/>
      <c r="W33" s="45"/>
      <c r="X33" s="42"/>
      <c r="Y33" s="44"/>
      <c r="Z33" s="45"/>
      <c r="AA33" s="42"/>
      <c r="AB33" s="46"/>
      <c r="AC33" s="45"/>
      <c r="AD33" s="42"/>
      <c r="AE33" s="44"/>
      <c r="AF33" s="45"/>
      <c r="AG33" s="42"/>
      <c r="AH33" s="46"/>
      <c r="AI33" s="45"/>
      <c r="AJ33" s="42"/>
      <c r="AK33" s="44"/>
      <c r="AL33" s="45"/>
      <c r="AM33" s="42"/>
      <c r="AN33" s="46"/>
      <c r="AO33" s="45"/>
      <c r="AP33" s="42"/>
      <c r="AQ33" s="44"/>
      <c r="AR33" s="45"/>
      <c r="AS33" s="42"/>
      <c r="AT33" s="46"/>
      <c r="AU33" s="45"/>
      <c r="AV33" s="42"/>
      <c r="AW33" s="44"/>
      <c r="AX33" s="45"/>
      <c r="AY33" s="42"/>
      <c r="AZ33" s="46"/>
      <c r="BA33" s="45"/>
      <c r="BB33" s="42"/>
      <c r="BC33" s="44"/>
      <c r="BD33" s="45"/>
      <c r="BE33" s="42"/>
      <c r="BF33" s="46"/>
      <c r="BG33" s="45"/>
      <c r="BH33" s="42"/>
    </row>
    <row r="34" spans="3:60" s="41" customFormat="1" x14ac:dyDescent="0.2">
      <c r="C34" s="45"/>
      <c r="D34" s="42"/>
      <c r="E34" s="46"/>
      <c r="F34" s="45"/>
      <c r="G34" s="42"/>
      <c r="H34" s="44"/>
      <c r="I34" s="45"/>
      <c r="J34" s="42"/>
      <c r="K34" s="46"/>
      <c r="L34" s="45"/>
      <c r="M34" s="42"/>
      <c r="N34" s="44"/>
      <c r="O34" s="45"/>
      <c r="P34" s="42"/>
      <c r="Q34" s="46"/>
      <c r="R34" s="45"/>
      <c r="S34" s="42"/>
      <c r="U34" s="45"/>
      <c r="V34" s="46"/>
      <c r="W34" s="45"/>
      <c r="X34" s="42"/>
      <c r="Y34" s="44"/>
      <c r="Z34" s="45"/>
      <c r="AA34" s="42"/>
      <c r="AB34" s="46"/>
      <c r="AC34" s="45"/>
      <c r="AD34" s="42"/>
      <c r="AE34" s="44"/>
      <c r="AF34" s="45"/>
      <c r="AG34" s="42"/>
      <c r="AH34" s="46"/>
      <c r="AI34" s="45"/>
      <c r="AJ34" s="42"/>
      <c r="AK34" s="44"/>
      <c r="AL34" s="45"/>
      <c r="AM34" s="42"/>
      <c r="AN34" s="46"/>
      <c r="AO34" s="45"/>
      <c r="AP34" s="42"/>
      <c r="AQ34" s="44"/>
      <c r="AR34" s="45"/>
      <c r="AS34" s="42"/>
      <c r="AT34" s="46"/>
      <c r="AU34" s="45"/>
      <c r="AV34" s="42"/>
      <c r="AW34" s="44"/>
      <c r="AX34" s="45"/>
      <c r="AY34" s="42"/>
      <c r="AZ34" s="46"/>
      <c r="BA34" s="45"/>
      <c r="BB34" s="42"/>
      <c r="BC34" s="44"/>
      <c r="BD34" s="45"/>
      <c r="BE34" s="42"/>
      <c r="BF34" s="46"/>
      <c r="BG34" s="45"/>
      <c r="BH34" s="42"/>
    </row>
    <row r="35" spans="3:60" s="41" customFormat="1" x14ac:dyDescent="0.2">
      <c r="C35" s="45"/>
      <c r="D35" s="42"/>
      <c r="E35" s="46"/>
      <c r="F35" s="45"/>
      <c r="G35" s="42"/>
      <c r="H35" s="44"/>
      <c r="I35" s="45"/>
      <c r="J35" s="42"/>
      <c r="K35" s="46"/>
      <c r="L35" s="45"/>
      <c r="M35" s="42"/>
      <c r="N35" s="44"/>
      <c r="O35" s="45"/>
      <c r="P35" s="42"/>
      <c r="Q35" s="46"/>
      <c r="R35" s="45"/>
      <c r="S35" s="42"/>
      <c r="U35" s="45"/>
      <c r="V35" s="46"/>
      <c r="W35" s="45"/>
      <c r="X35" s="42"/>
      <c r="Y35" s="44"/>
      <c r="Z35" s="45"/>
      <c r="AA35" s="42"/>
      <c r="AB35" s="46"/>
      <c r="AC35" s="45"/>
      <c r="AD35" s="42"/>
      <c r="AE35" s="44"/>
      <c r="AF35" s="45"/>
      <c r="AG35" s="42"/>
      <c r="AH35" s="46"/>
      <c r="AI35" s="45"/>
      <c r="AJ35" s="42"/>
      <c r="AK35" s="44"/>
      <c r="AL35" s="45"/>
      <c r="AM35" s="42"/>
      <c r="AN35" s="46"/>
      <c r="AO35" s="45"/>
      <c r="AP35" s="42"/>
      <c r="AQ35" s="44"/>
      <c r="AR35" s="45"/>
      <c r="AS35" s="42"/>
      <c r="AT35" s="46"/>
      <c r="AU35" s="45"/>
      <c r="AV35" s="42"/>
      <c r="AW35" s="44"/>
      <c r="AX35" s="45"/>
      <c r="AY35" s="42"/>
      <c r="AZ35" s="46"/>
      <c r="BA35" s="45"/>
      <c r="BB35" s="42"/>
      <c r="BC35" s="44"/>
      <c r="BD35" s="45"/>
      <c r="BE35" s="42"/>
      <c r="BF35" s="46"/>
      <c r="BG35" s="45"/>
      <c r="BH35" s="42"/>
    </row>
    <row r="36" spans="3:60" s="41" customFormat="1" x14ac:dyDescent="0.2">
      <c r="C36" s="45"/>
      <c r="D36" s="42"/>
      <c r="E36" s="46"/>
      <c r="F36" s="45"/>
      <c r="G36" s="42"/>
      <c r="H36" s="44"/>
      <c r="I36" s="45"/>
      <c r="J36" s="42"/>
      <c r="K36" s="46"/>
      <c r="L36" s="45"/>
      <c r="M36" s="42"/>
      <c r="N36" s="44"/>
      <c r="O36" s="45"/>
      <c r="P36" s="42"/>
      <c r="Q36" s="46"/>
      <c r="R36" s="45"/>
      <c r="S36" s="42"/>
      <c r="U36" s="45"/>
      <c r="V36" s="46"/>
      <c r="W36" s="45"/>
      <c r="X36" s="42"/>
      <c r="Y36" s="44"/>
      <c r="Z36" s="45"/>
      <c r="AA36" s="42"/>
      <c r="AB36" s="46"/>
      <c r="AC36" s="45"/>
      <c r="AD36" s="42"/>
      <c r="AE36" s="44"/>
      <c r="AF36" s="45"/>
      <c r="AG36" s="42"/>
      <c r="AH36" s="46"/>
      <c r="AI36" s="45"/>
      <c r="AJ36" s="42"/>
      <c r="AK36" s="44"/>
      <c r="AL36" s="45"/>
      <c r="AM36" s="42"/>
      <c r="AN36" s="46"/>
      <c r="AO36" s="45"/>
      <c r="AP36" s="42"/>
      <c r="AQ36" s="44"/>
      <c r="AR36" s="45"/>
      <c r="AS36" s="42"/>
      <c r="AT36" s="46"/>
      <c r="AU36" s="45"/>
      <c r="AV36" s="42"/>
      <c r="AW36" s="44"/>
      <c r="AX36" s="45"/>
      <c r="AY36" s="42"/>
      <c r="AZ36" s="46"/>
      <c r="BA36" s="45"/>
      <c r="BB36" s="42"/>
      <c r="BC36" s="44"/>
      <c r="BD36" s="45"/>
      <c r="BE36" s="42"/>
      <c r="BF36" s="46"/>
      <c r="BG36" s="45"/>
      <c r="BH36" s="42"/>
    </row>
  </sheetData>
  <mergeCells count="5">
    <mergeCell ref="C5:G5"/>
    <mergeCell ref="I5:M5"/>
    <mergeCell ref="O5:S5"/>
    <mergeCell ref="C14:G14"/>
    <mergeCell ref="I14:M14"/>
  </mergeCells>
  <pageMargins left="0.75" right="0.75" top="1" bottom="1" header="0.5" footer="0.5"/>
  <pageSetup scale="8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Assumptions</vt:lpstr>
      <vt:lpstr>Accts </vt:lpstr>
      <vt:lpstr>BSE</vt:lpstr>
      <vt:lpstr>Mini_matrices </vt:lpstr>
      <vt:lpstr>BS</vt:lpstr>
      <vt:lpstr>JE</vt:lpstr>
      <vt:lpstr>T-Accounts</vt:lpstr>
      <vt:lpstr>'Accts '!Print_Area</vt:lpstr>
      <vt:lpstr>BS!Print_Area</vt:lpstr>
      <vt:lpstr>BSE!Print_Area</vt:lpstr>
      <vt:lpstr>JE!Print_Area</vt:lpstr>
      <vt:lpstr>'T-Accounts'!Print_Area</vt:lpstr>
    </vt:vector>
  </TitlesOfParts>
  <Company>G. Peter Wilson Academic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Peter Wilson</dc:creator>
  <cp:lastModifiedBy>NavAcc</cp:lastModifiedBy>
  <cp:lastPrinted>2011-01-09T19:56:22Z</cp:lastPrinted>
  <dcterms:created xsi:type="dcterms:W3CDTF">1998-09-09T18:28:14Z</dcterms:created>
  <dcterms:modified xsi:type="dcterms:W3CDTF">2012-08-19T19:49:15Z</dcterms:modified>
</cp:coreProperties>
</file>